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3820"/>
  <mc:AlternateContent xmlns:mc="http://schemas.openxmlformats.org/markup-compatibility/2006">
    <mc:Choice Requires="x15">
      <x15ac:absPath xmlns:x15ac="http://schemas.microsoft.com/office/spreadsheetml/2010/11/ac" url="U:\בקרה - גמל\קליטות ודוחות גמל\בדיקות רבעוניות\הוצאות ישירות\2024\רבעון 4 מעודכן\"/>
    </mc:Choice>
  </mc:AlternateContent>
  <xr:revisionPtr revIDLastSave="0" documentId="8_{48D7F353-69A0-4F8D-9ABD-4A2AF24FC2A3}" xr6:coauthVersionLast="47" xr6:coauthVersionMax="47" xr10:uidLastSave="{00000000-0000-0000-0000-000000000000}"/>
  <bookViews>
    <workbookView xWindow="-120" yWindow="-120" windowWidth="29040" windowHeight="15720" tabRatio="948" firstSheet="11" activeTab="19" xr2:uid="{00000000-000D-0000-FFFF-FFFF00000000}"/>
  </bookViews>
  <sheets>
    <sheet name="נספח 1_כללי" sheetId="27" r:id="rId1"/>
    <sheet name="נספח 2_פרוט עמלות והוצאות" sheetId="28" r:id="rId2"/>
    <sheet name="נספח 3_פירוט עמלות ניהול חיצוני" sheetId="29" r:id="rId3"/>
    <sheet name="נספח 1_8701" sheetId="23" r:id="rId4"/>
    <sheet name="נספח 1_8702" sheetId="24" r:id="rId5"/>
    <sheet name="נספח 1_8703" sheetId="25" r:id="rId6"/>
    <sheet name="נספח 1_8704" sheetId="26" r:id="rId7"/>
    <sheet name="נספח 1_8705" sheetId="5" r:id="rId8"/>
    <sheet name="נספח 1_9676" sheetId="22" r:id="rId9"/>
    <sheet name="נספח 1_12535 " sheetId="9" r:id="rId10"/>
    <sheet name="נספח 1_12536  " sheetId="10" r:id="rId11"/>
    <sheet name="נספח 1_12956 " sheetId="13" r:id="rId12"/>
    <sheet name="נספח 1_9451" sheetId="6" r:id="rId13"/>
    <sheet name="נספח 1_14483" sheetId="18" r:id="rId14"/>
    <sheet name="נספח 1_15235" sheetId="1" r:id="rId15"/>
    <sheet name="נספח 1_15236" sheetId="2" r:id="rId16"/>
    <sheet name="נספח 1_15237" sheetId="3" r:id="rId17"/>
    <sheet name="נספח 1_15238" sheetId="4" r:id="rId18"/>
    <sheet name="נספח 1_15239 " sheetId="8" r:id="rId19"/>
    <sheet name="נספח 1_15240 " sheetId="20" r:id="rId20"/>
    <sheet name="נספח 1_15241 " sheetId="21" r:id="rId21"/>
    <sheet name="נספח 1_15242 " sheetId="19" r:id="rId22"/>
    <sheet name="מ.ב" sheetId="11" state="hidden" r:id="rId23"/>
  </sheets>
  <calcPr calcId="191029" calcMode="manual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1" l="1"/>
  <c r="J23" i="11"/>
  <c r="K23" i="11"/>
  <c r="H23" i="11"/>
  <c r="R21" i="11" l="1"/>
  <c r="R18" i="11"/>
  <c r="R15" i="11"/>
  <c r="R12" i="11"/>
  <c r="R9" i="11"/>
  <c r="R6" i="11"/>
  <c r="R22" i="11"/>
  <c r="R19" i="11"/>
  <c r="R16" i="11"/>
  <c r="R13" i="11"/>
  <c r="R10" i="11"/>
  <c r="R7" i="11"/>
  <c r="R20" i="11"/>
  <c r="R17" i="11"/>
  <c r="R14" i="11"/>
  <c r="R11" i="11"/>
  <c r="R8" i="11"/>
  <c r="R5" i="11"/>
  <c r="P23" i="11" l="1"/>
  <c r="O23" i="11"/>
  <c r="N23" i="11"/>
  <c r="L23" i="11"/>
  <c r="Q23" i="11" l="1"/>
  <c r="G23" i="11"/>
  <c r="M23" i="11"/>
  <c r="R4" i="11"/>
  <c r="E23" i="11" l="1"/>
  <c r="F23" i="11"/>
  <c r="D23" i="11"/>
  <c r="R23" i="11" l="1"/>
  <c r="R25" i="11" l="1"/>
  <c r="R26" i="11" l="1"/>
</calcChain>
</file>

<file path=xl/sharedStrings.xml><?xml version="1.0" encoding="utf-8"?>
<sst xmlns="http://schemas.openxmlformats.org/spreadsheetml/2006/main" count="1726" uniqueCount="174">
  <si>
    <t xml:space="preserve">מור קופות גמל בע"מ            </t>
  </si>
  <si>
    <t>אלפי ש"ח</t>
  </si>
  <si>
    <t>קוד דיווח</t>
  </si>
  <si>
    <t>YT100</t>
  </si>
  <si>
    <t>YT101</t>
  </si>
  <si>
    <t>א. סך עמלות קסטודיאן לצדדים קשורים</t>
  </si>
  <si>
    <t>YT102</t>
  </si>
  <si>
    <t>ב. סך עמלות קסטודיאן לצדדים שאינם קשורים</t>
  </si>
  <si>
    <t>YT103</t>
  </si>
  <si>
    <t>YT106</t>
  </si>
  <si>
    <t>YT107</t>
  </si>
  <si>
    <t>ב. סך תשלומים הנובעים מהשקעה בקרנות השקעה בחו"ל</t>
  </si>
  <si>
    <t>YT108</t>
  </si>
  <si>
    <t>ג. סך תשלומים למנהלי תיקים ישראלים בגין השקעה בחו"ל</t>
  </si>
  <si>
    <t>YT109</t>
  </si>
  <si>
    <t>YT110</t>
  </si>
  <si>
    <t>YT111</t>
  </si>
  <si>
    <t>YT112</t>
  </si>
  <si>
    <t>YT113</t>
  </si>
  <si>
    <t>YT114</t>
  </si>
  <si>
    <t>YT115</t>
  </si>
  <si>
    <t>YT116</t>
  </si>
  <si>
    <t>YT117</t>
  </si>
  <si>
    <t xml:space="preserve">  </t>
  </si>
  <si>
    <t>YT120</t>
  </si>
  <si>
    <t>יתרת נכסים ממוצעת</t>
  </si>
  <si>
    <t>הוצאה במסלול - בש"ח</t>
  </si>
  <si>
    <t>סעיף הנה"ח</t>
  </si>
  <si>
    <t>שם סעיף</t>
  </si>
  <si>
    <t>קוד</t>
  </si>
  <si>
    <t>סה"כ לקופה</t>
  </si>
  <si>
    <t xml:space="preserve"> הוצ' קניה ומכירה בגין השקעות סחירות</t>
  </si>
  <si>
    <t xml:space="preserve"> תשלום דמי ניהול קרנות סל ישראליות</t>
  </si>
  <si>
    <t xml:space="preserve"> תשלום דמי ניהול לקרנות סל זרות</t>
  </si>
  <si>
    <t xml:space="preserve"> תשלום דמי ניהול לקרנות נאמנות ישראליות</t>
  </si>
  <si>
    <t>נכסים לסוף הרבעון (אלש"ח)</t>
  </si>
  <si>
    <t>נכסים לסוף שנה קודמת (אלש"ח)</t>
  </si>
  <si>
    <t xml:space="preserve"> </t>
  </si>
  <si>
    <t xml:space="preserve"> הוצ' קסטודיאן ועמלות אחרות</t>
  </si>
  <si>
    <t xml:space="preserve"> הוצ' הנובעות מהשקעה בניירות ערך לא סחירים</t>
  </si>
  <si>
    <t xml:space="preserve"> הוצ' הנובעות מהשקעה בזכויות מקרקעין</t>
  </si>
  <si>
    <t>הוצ' קרנות השקעה בישראל</t>
  </si>
  <si>
    <t xml:space="preserve"> הוצאות קרן השקעה בחו"ל</t>
  </si>
  <si>
    <t xml:space="preserve"> תשלום דמי ניהול לקרנות נאמנות זרות</t>
  </si>
  <si>
    <t>YT102-עמלות קסטודיאן לצד קשור</t>
  </si>
  <si>
    <t>YT100-עמלות קניה ומכירה לצד קשור</t>
  </si>
  <si>
    <t>נכסים 31/12/2023</t>
  </si>
  <si>
    <t>YT121</t>
  </si>
  <si>
    <t xml:space="preserve"> מסים החלים על משקיע מוסדי, על נכסיו, על הכנסותיו ועל עסקאות שנעשו בנכסיו</t>
  </si>
  <si>
    <t>YT122</t>
  </si>
  <si>
    <t>סך הוצאות בעד ניהול תביעות</t>
  </si>
  <si>
    <t>סך הוצאות בעד מתן משכנתאות</t>
  </si>
  <si>
    <t xml:space="preserve">10. דמי ניהול משתנים – החלק מתשלום עמלת ניהול חיצוני שנגזר מתשואת הנכסים </t>
  </si>
  <si>
    <t>YT127</t>
  </si>
  <si>
    <t xml:space="preserve">ד. סך תשלומים למנהלי תיקים זרים </t>
  </si>
  <si>
    <t>סכום שהוחזר לחוסכים</t>
  </si>
  <si>
    <t>YT132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</si>
  <si>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</si>
  <si>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</si>
  <si>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</si>
  <si>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 (קסטודיאן)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</si>
  <si>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</si>
  <si>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</si>
  <si>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</si>
  <si>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</si>
  <si>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</si>
  <si>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</si>
  <si>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</si>
  <si>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YT123</t>
  </si>
  <si>
    <t>YT124</t>
  </si>
  <si>
    <t>YT125</t>
  </si>
  <si>
    <t>9. שיעור שנתי של הוצאות ישירות שאינן מסוג עמלת ניהול חיצוני (חלוקה של סעיף 7 בסעיף 8)</t>
  </si>
  <si>
    <t>YT126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</si>
  <si>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</si>
  <si>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</si>
  <si>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</si>
  <si>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</si>
  <si>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</si>
  <si>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</si>
  <si>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</si>
  <si>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t>YT128</t>
  </si>
  <si>
    <t>12. שיעור עמלת ניהול חיצוני בפועל לפני החזר, ככל שבוצע (חלוקה של סעיף 11 בסעיף 8.ב)</t>
  </si>
  <si>
    <t>13. שיעור מגבלת עמלת ניהול חיצוני שהמשקיע המוסדי הצהיר עליה 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</si>
  <si>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</si>
  <si>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YT129</t>
  </si>
  <si>
    <t>YT130</t>
  </si>
  <si>
    <t>YT131</t>
  </si>
  <si>
    <t>15.א. סכום שהוחזר לחוסכים</t>
  </si>
  <si>
    <t>15.ב. שיעור עמלת ניהול חיצוני בפועל לאחר החזר (חלוקה של התוצאה של סעיף 11 בניכוי סעיף 15א, בסעיף 8ב.)</t>
  </si>
  <si>
    <t>YT133</t>
  </si>
  <si>
    <t>16. סך כל ההוצאות הישירות ((סכום של סעיף 7 וסעיף 11 בניכוי סעיף 15א)</t>
  </si>
  <si>
    <t>17. שיעור סך ההוצאות הישירות מתוך יתרת נכסים ממוצעת  (חלוקה של סעיף 16 בסעיף 8)</t>
  </si>
  <si>
    <t>הוצאות ישירות מסוג עמלת ניהול חיצוני</t>
  </si>
  <si>
    <t>סך הכל הוצאות ישירות לצורך חישוב שיעור עלות שנתית צפויה</t>
  </si>
  <si>
    <t>19. De: שיעור הוצאות ישירות  (סכום של סעיף 9 וסעיף 18)</t>
  </si>
  <si>
    <t>YT134</t>
  </si>
  <si>
    <t>YT135</t>
  </si>
  <si>
    <t>YT136</t>
  </si>
  <si>
    <t>8. שווי ממוצע של נכסי הקופה או המסלול (ממוצע פשוט של סעיפים 8.א ו- 8.ב)</t>
  </si>
  <si>
    <t xml:space="preserve"> ט. סך תשלומים בגין השקעה בקרן טכנולוגיה עילית2+</t>
  </si>
  <si>
    <t>קרן השתלמות -  מספר קופה  8700</t>
  </si>
  <si>
    <t xml:space="preserve"> מסלול : 8705 - מור השתלמות - מזומנים ושווי מזומנים</t>
  </si>
  <si>
    <t xml:space="preserve">  מסלול : 9451 - S&amp;P500  מחקה מדד - מור השתלמות</t>
  </si>
  <si>
    <t xml:space="preserve">   מסלול : 12535 - מור השתלמות - כללי</t>
  </si>
  <si>
    <t xml:space="preserve">  מסלול : 12536 - מור השתלמות - מניות</t>
  </si>
  <si>
    <t xml:space="preserve">    מסלול : 12956 - מור השתלמות - אג"ח עד 25% במניות</t>
  </si>
  <si>
    <t xml:space="preserve">    מסלול : 14483 - מור השתלמות - אג"ח</t>
  </si>
  <si>
    <t>הוצאות ישירות שאין מסוג עמלות ניהול חיצוני</t>
  </si>
  <si>
    <t>סך הכל הוצאות ישירות בפועל (למעט דמי ניהול משתנים כאמור בסעיף 10)</t>
  </si>
  <si>
    <t>ב. השווי המשוערך של נכסי הקופה או המסלול נכון ליום 31 בדצמבר של שנת הכספים שהסתיימה לפני 2023</t>
  </si>
  <si>
    <t>18. שיעור מגבלת עמלת ניהול חיצוני שהמשקיע המוסדי הצהיר עליה בהתאם לתקנה 2א לתקנות הוצאות ישירות עבור שנת הכספים  2024</t>
  </si>
  <si>
    <t>15235-מור השתלמות משולב סחיר</t>
  </si>
  <si>
    <t>15236-מור השתלמות -אג"ח עם מניות (עד 25% מניות) סחיר</t>
  </si>
  <si>
    <t>15237-מור השתלמות - אג"ח סחיר</t>
  </si>
  <si>
    <t>15238-מור השתלמות - מניות סחיר</t>
  </si>
  <si>
    <t>15239-מור השתלמות - עוקב מדדים גמיש</t>
  </si>
  <si>
    <t>15240-מור השתלמות - עוקב מדדים אג"ח עם מניות (עד 25% מניות)</t>
  </si>
  <si>
    <t>15241-מור השתלמות-עוקב מדדי מניות</t>
  </si>
  <si>
    <t>15242-מור השתלמות-עוקב מדדי אג"ח</t>
  </si>
  <si>
    <t>מסלול חדש</t>
  </si>
  <si>
    <t xml:space="preserve">  סך התשלומים ששולמו בגין כל סוג של הוצאה ישירה לתקופה המסתיימת ביום 31/12/2024</t>
  </si>
  <si>
    <t>א. השווי המשוערך של  נכסי הקופה או המסלול נכון לתקופה שהסתיימה ביום 31/12/2024</t>
  </si>
  <si>
    <t>נכסים 31/12/2024</t>
  </si>
  <si>
    <t xml:space="preserve">  מסלול : 9676 - מור השתלמות - מעורב מחקה מדדים</t>
  </si>
  <si>
    <t xml:space="preserve">  סך התשלומים ששולמו בגין כל סוג של הוצאה ישירה לתקופה המסתיימת ביום 30/06/2024</t>
  </si>
  <si>
    <t>א. השווי המשוערך של  נכסי הקופה או המסלול נכון לתקופה שהסתיימה ביום 30/06/2024</t>
  </si>
  <si>
    <t>נכסים 30/06/2024</t>
  </si>
  <si>
    <t xml:space="preserve"> מסלול : 8701 -  מור השתלמות - מחקה מדד ת"א 35</t>
  </si>
  <si>
    <t xml:space="preserve">  מסלול : 8702 - מור השתלמות - אג"ח ממשלת ישראל, צמוד מדד לטווח של 5-10 שנים</t>
  </si>
  <si>
    <t xml:space="preserve"> מסלול : 8703 - מור השתלמות - מחקה מדד שקליות ריבית קבועה ממשלתיות</t>
  </si>
  <si>
    <t>מסלול : 8704 - 20 מור השתלמות - מדד תל בונד</t>
  </si>
  <si>
    <t>18. שיעור מגבלת עמלת ניהול חיצוני שהמשקיע המוסדי הצהיר עליה בהתאם לתקנה 2א לתקנות הוצאות ישירות עבור שנת הכספים  2025</t>
  </si>
  <si>
    <t>מור השתלמות -  מספר קופה        8700</t>
  </si>
  <si>
    <t>הוצאות ישירות שאינן מסוג עמלות ניהול חיצוני</t>
  </si>
  <si>
    <t>16. סך כל ההוצאות הישירות (סכום של סעיף 7 וסעיף 11 בניכוי סעיף 15א)</t>
  </si>
  <si>
    <t>א. השווי המשוערך של  נכסי הקופה או המסלול נכון ליום 31 בדצמבר של שנת הכספים שהסתיימה 2024</t>
  </si>
  <si>
    <t xml:space="preserve"> נספח 1 -  סך ההוצאות הישירות ששולמו בעד כל סוג של הוצאה ישירה לתקופה המסתיימת ביום 31/12/2024</t>
  </si>
  <si>
    <t xml:space="preserve"> נספח 2 -  פירוט עמלות והוצאות שאינן עמלות ניהול חיצוני לשנה המסתיימת ביום 31/12/2024</t>
  </si>
  <si>
    <t>ברוקארז'- עמלות קנייה ומכירה בגין ביצוע עסקאות בניירות ערך סחירים</t>
  </si>
  <si>
    <t>צדדים קשורים</t>
  </si>
  <si>
    <t xml:space="preserve">MORE MAGNA AM LTD </t>
  </si>
  <si>
    <t>צדדים שאינם קשורים</t>
  </si>
  <si>
    <t>בנק הפועלים בע"מ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</si>
  <si>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</si>
  <si>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</si>
  <si>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</si>
  <si>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</si>
  <si>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שכ"ט עורכי דין</t>
  </si>
  <si>
    <t>הוצאה הנובעת מהשקעה בזכויות מקרקעין</t>
  </si>
  <si>
    <t xml:space="preserve">הוצאה הנובעת בעד ניהול תביעה או תובענה
</t>
  </si>
  <si>
    <t>הוצאה הנובעת ממתן משכנתא</t>
  </si>
  <si>
    <t>ב. סך הוצאות בעד מתן משכנתאות</t>
  </si>
  <si>
    <t>טריא</t>
  </si>
  <si>
    <t>מיסים החלים על  נכסיו, הכנסותיו ועסקאותיו</t>
  </si>
  <si>
    <t>סך הכל עמלות והוצאות</t>
  </si>
  <si>
    <t>סך הכל נכסים לסוף שנה קודמת</t>
  </si>
  <si>
    <t xml:space="preserve"> נספח 3 -  פירוט עמלות ניהול חיצוני לשנה המסתיימת ביום 31/12/2024</t>
  </si>
  <si>
    <t xml:space="preserve">תשלום הנובע מהשקעה בקרנות השקעה
</t>
  </si>
  <si>
    <t>אחרים</t>
  </si>
  <si>
    <t xml:space="preserve">תשלום למנהל תיקים ישראלי
</t>
  </si>
  <si>
    <t>תשלום למנהל תיקים זר</t>
  </si>
  <si>
    <t>תשלום בגין השקעה בקרנות נאמנות</t>
  </si>
  <si>
    <t>מיטב תכלית קרנות נאמנות בע"מ</t>
  </si>
  <si>
    <t>קסם קרנות נאמנות בע"מ</t>
  </si>
  <si>
    <t>מגדל קרנות נאמנות בע"מ</t>
  </si>
  <si>
    <t>קרן נאמנות זרה</t>
  </si>
  <si>
    <t>תשלום בגין השקעה בקרנות סל</t>
  </si>
  <si>
    <t xml:space="preserve">תעודת סל ישראלית
</t>
  </si>
  <si>
    <t>הראל קרנות נאמנות בע"מ</t>
  </si>
  <si>
    <t>תעודת סל זרה</t>
  </si>
  <si>
    <t>INVESCO</t>
  </si>
  <si>
    <t>Tidal</t>
  </si>
  <si>
    <t>סך הכל עמלות ניהול חיצוני</t>
  </si>
  <si>
    <t>סך נכסים לסוף שנה קודמת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</si>
</sst>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-* #,##0.00_-;\-* #,##0.00_-;_-* &quot;-&quot;??_-;_-@_-"/>
    <numFmt numFmtId="165" formatCode="_-* #,##0.000_-;\-* #,##0.000_-;_-* &quot;-&quot;??_-;_-@_-"/>
    <numFmt numFmtId="166" formatCode="#,##0.000;\-#,##0.000;\-"/>
    <numFmt numFmtId="167" formatCode="#,##0.00000000000000_ ;\-#,##0.00000000000000\ "/>
    <numFmt numFmtId="168" formatCode="#,##0.000"/>
    <numFmt numFmtId="169" formatCode="_-* #,##0_-;\-* #,##0_-;_-* &quot;-&quot;??_-;_-@_-"/>
    <numFmt numFmtId="170" formatCode="_ * #,##0.000_ ;_ * \-#,##0.000_ ;_ * &quot;-&quot;??_ ;_ @_ "/>
    <numFmt numFmtId="171" formatCode="#,##0.########"/>
  </numFmts>
  <fonts count="14" x14ac:knownFonts="1">
    <font>
      <sz val="10"/>
      <color theme="1"/>
      <name val="Tahoma"/>
      <family val="2"/>
    </font>
    <font>
      <sz val="11"/>
      <color theme="1"/>
      <name val="Arial"/>
      <family val="2"/>
      <charset val="177"/>
      <scheme val="minor"/>
    </font>
    <font>
      <sz val="10"/>
      <color theme="1"/>
      <name val="Tahoma"/>
      <family val="2"/>
    </font>
    <font>
      <b/>
      <sz val="14"/>
      <color theme="1"/>
      <name val="David"/>
      <family val="2"/>
    </font>
    <font>
      <sz val="14"/>
      <color theme="1"/>
      <name val="David"/>
      <family val="2"/>
    </font>
    <font>
      <b/>
      <sz val="10"/>
      <color theme="1"/>
      <name val="Tahoma"/>
      <family val="2"/>
    </font>
    <font>
      <sz val="12"/>
      <color theme="1"/>
      <name val="Calibri Light"/>
      <family val="2"/>
    </font>
    <font>
      <b/>
      <sz val="12"/>
      <color rgb="FFFF0000"/>
      <name val="Calibri Light"/>
      <family val="2"/>
    </font>
    <font>
      <b/>
      <sz val="14"/>
      <color rgb="FFFF0000"/>
      <name val="David"/>
      <family val="2"/>
    </font>
    <font>
      <b/>
      <sz val="12"/>
      <color rgb="FFFF0000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2">
    <xf numFmtId="0" fontId="0" fillId="0" borderId="0" xfId="0"/>
    <xf numFmtId="167" fontId="0" fillId="0" borderId="0" xfId="0" applyNumberFormat="1"/>
    <xf numFmtId="4" fontId="0" fillId="0" borderId="0" xfId="0" applyNumberFormat="1"/>
    <xf numFmtId="168" fontId="0" fillId="0" borderId="0" xfId="0" applyNumberFormat="1"/>
    <xf numFmtId="0" fontId="4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readingOrder="2"/>
    </xf>
    <xf numFmtId="166" fontId="4" fillId="0" borderId="3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/>
    <xf numFmtId="0" fontId="4" fillId="0" borderId="0" xfId="0" applyFont="1" applyAlignment="1">
      <alignment readingOrder="2"/>
    </xf>
    <xf numFmtId="165" fontId="4" fillId="0" borderId="0" xfId="1" applyNumberFormat="1" applyFont="1"/>
    <xf numFmtId="0" fontId="5" fillId="0" borderId="0" xfId="0" applyFont="1" applyAlignment="1">
      <alignment horizontal="center"/>
    </xf>
    <xf numFmtId="10" fontId="3" fillId="0" borderId="3" xfId="2" applyNumberFormat="1" applyFont="1" applyBorder="1" applyAlignment="1">
      <alignment vertical="top"/>
    </xf>
    <xf numFmtId="0" fontId="2" fillId="0" borderId="0" xfId="4"/>
    <xf numFmtId="0" fontId="6" fillId="0" borderId="3" xfId="0" applyFont="1" applyBorder="1" applyAlignment="1">
      <alignment horizontal="right" vertical="center" wrapText="1" readingOrder="2"/>
    </xf>
    <xf numFmtId="0" fontId="7" fillId="0" borderId="3" xfId="0" applyFont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right" vertical="center" readingOrder="2"/>
    </xf>
    <xf numFmtId="0" fontId="4" fillId="0" borderId="3" xfId="0" applyFont="1" applyBorder="1"/>
    <xf numFmtId="0" fontId="3" fillId="0" borderId="3" xfId="0" applyFont="1" applyBorder="1" applyAlignment="1">
      <alignment horizontal="right" vertical="center" wrapText="1" readingOrder="2"/>
    </xf>
    <xf numFmtId="166" fontId="4" fillId="0" borderId="3" xfId="0" applyNumberFormat="1" applyFont="1" applyBorder="1"/>
    <xf numFmtId="10" fontId="4" fillId="0" borderId="3" xfId="2" applyNumberFormat="1" applyFont="1" applyBorder="1" applyAlignment="1">
      <alignment horizontal="right" vertical="top"/>
    </xf>
    <xf numFmtId="169" fontId="4" fillId="0" borderId="3" xfId="1" applyNumberFormat="1" applyFont="1" applyBorder="1" applyAlignment="1">
      <alignment horizontal="right" vertical="top"/>
    </xf>
    <xf numFmtId="166" fontId="3" fillId="0" borderId="3" xfId="0" applyNumberFormat="1" applyFont="1" applyBorder="1" applyAlignment="1">
      <alignment horizontal="right" vertical="top"/>
    </xf>
    <xf numFmtId="0" fontId="8" fillId="0" borderId="0" xfId="0" applyFont="1"/>
    <xf numFmtId="4" fontId="0" fillId="0" borderId="2" xfId="0" applyNumberForma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right" readingOrder="2"/>
    </xf>
    <xf numFmtId="0" fontId="0" fillId="0" borderId="1" xfId="0" applyBorder="1" applyAlignment="1">
      <alignment horizontal="right" readingOrder="2"/>
    </xf>
    <xf numFmtId="0" fontId="9" fillId="0" borderId="0" xfId="0" applyFont="1"/>
    <xf numFmtId="0" fontId="10" fillId="0" borderId="0" xfId="0" applyFont="1" applyAlignment="1">
      <alignment horizontal="right" vertical="center" readingOrder="2"/>
    </xf>
    <xf numFmtId="0" fontId="11" fillId="0" borderId="3" xfId="0" applyFont="1" applyBorder="1" applyAlignment="1">
      <alignment horizontal="right" vertical="center" wrapText="1" readingOrder="2"/>
    </xf>
    <xf numFmtId="0" fontId="10" fillId="0" borderId="3" xfId="0" applyFont="1" applyBorder="1" applyAlignment="1">
      <alignment horizontal="right" vertical="center" readingOrder="2"/>
    </xf>
    <xf numFmtId="0" fontId="9" fillId="0" borderId="3" xfId="0" applyFont="1" applyBorder="1" applyAlignment="1">
      <alignment horizontal="right" vertical="center" wrapText="1" readingOrder="2"/>
    </xf>
    <xf numFmtId="0" fontId="10" fillId="0" borderId="3" xfId="0" applyFont="1" applyBorder="1" applyAlignment="1">
      <alignment horizontal="right" vertical="center" wrapText="1" readingOrder="2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170" fontId="0" fillId="0" borderId="0" xfId="3" applyNumberFormat="1" applyFont="1" applyBorder="1" applyAlignment="1"/>
    <xf numFmtId="0" fontId="0" fillId="0" borderId="1" xfId="0" applyBorder="1" applyAlignment="1">
      <alignment horizontal="right"/>
    </xf>
    <xf numFmtId="170" fontId="0" fillId="0" borderId="1" xfId="3" applyNumberFormat="1" applyFont="1" applyBorder="1" applyAlignment="1"/>
    <xf numFmtId="170" fontId="5" fillId="0" borderId="0" xfId="3" applyNumberFormat="1" applyFont="1" applyBorder="1" applyAlignment="1">
      <alignment horizontal="right" vertical="top"/>
    </xf>
    <xf numFmtId="170" fontId="2" fillId="0" borderId="0" xfId="3" applyNumberFormat="1" applyFont="1" applyBorder="1" applyAlignment="1">
      <alignment horizontal="right" vertical="top"/>
    </xf>
    <xf numFmtId="170" fontId="12" fillId="0" borderId="0" xfId="3" applyNumberFormat="1" applyFont="1" applyBorder="1" applyAlignment="1">
      <alignment horizontal="right" vertical="top"/>
    </xf>
    <xf numFmtId="170" fontId="13" fillId="0" borderId="0" xfId="3" applyNumberFormat="1" applyFont="1" applyBorder="1" applyAlignment="1">
      <alignment horizontal="right" vertical="top"/>
    </xf>
    <xf numFmtId="170" fontId="5" fillId="0" borderId="1" xfId="3" applyNumberFormat="1" applyFont="1" applyBorder="1" applyAlignment="1">
      <alignment horizontal="right" vertical="top"/>
    </xf>
    <xf numFmtId="170" fontId="13" fillId="0" borderId="1" xfId="3" applyNumberFormat="1" applyFont="1" applyBorder="1" applyAlignment="1">
      <alignment horizontal="right" vertical="top"/>
    </xf>
    <xf numFmtId="0" fontId="5" fillId="0" borderId="1" xfId="0" applyFont="1" applyBorder="1" applyAlignment="1">
      <alignment vertical="center"/>
    </xf>
    <xf numFmtId="0" fontId="13" fillId="0" borderId="0" xfId="0" applyFont="1" applyAlignment="1">
      <alignment horizontal="right" vertical="top"/>
    </xf>
    <xf numFmtId="171" fontId="13" fillId="0" borderId="6" xfId="0" applyNumberFormat="1" applyFont="1" applyBorder="1" applyAlignment="1">
      <alignment horizontal="right" vertical="top"/>
    </xf>
    <xf numFmtId="14" fontId="2" fillId="0" borderId="0" xfId="0" applyNumberFormat="1" applyFont="1" applyAlignment="1">
      <alignment horizontal="right" vertical="top"/>
    </xf>
    <xf numFmtId="21" fontId="2" fillId="0" borderId="0" xfId="0" applyNumberFormat="1" applyFont="1" applyAlignment="1">
      <alignment horizontal="right" vertical="top"/>
    </xf>
    <xf numFmtId="0" fontId="0" fillId="0" borderId="0" xfId="0" applyAlignment="1">
      <alignment readingOrder="2"/>
    </xf>
    <xf numFmtId="0" fontId="0" fillId="0" borderId="1" xfId="0" applyBorder="1"/>
    <xf numFmtId="168" fontId="0" fillId="0" borderId="0" xfId="0" applyNumberFormat="1" applyAlignment="1">
      <alignment horizontal="right" vertical="top"/>
    </xf>
    <xf numFmtId="168" fontId="0" fillId="0" borderId="0" xfId="0" applyNumberFormat="1" applyAlignment="1">
      <alignment horizontal="right"/>
    </xf>
    <xf numFmtId="3" fontId="13" fillId="0" borderId="6" xfId="0" applyNumberFormat="1" applyFont="1" applyBorder="1" applyAlignment="1">
      <alignment horizontal="right" vertical="top"/>
    </xf>
    <xf numFmtId="170" fontId="0" fillId="0" borderId="0" xfId="3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170" fontId="2" fillId="0" borderId="7" xfId="3" applyNumberFormat="1" applyFont="1" applyFill="1" applyBorder="1" applyAlignment="1">
      <alignment horizontal="right" vertical="top"/>
    </xf>
    <xf numFmtId="170" fontId="2" fillId="0" borderId="0" xfId="3" applyNumberFormat="1" applyFont="1" applyFill="1" applyBorder="1" applyAlignment="1">
      <alignment horizontal="right" vertical="top"/>
    </xf>
    <xf numFmtId="170" fontId="0" fillId="0" borderId="1" xfId="0" applyNumberFormat="1" applyBorder="1"/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top"/>
    </xf>
    <xf numFmtId="0" fontId="5" fillId="0" borderId="5" xfId="0" applyFont="1" applyBorder="1" applyAlignment="1">
      <alignment horizontal="center"/>
    </xf>
  </cellXfs>
  <cellStyles count="8">
    <cellStyle name="Comma" xfId="1" builtinId="3"/>
    <cellStyle name="Comma 2" xfId="3" xr:uid="{47709E1F-FC53-4F1A-8B38-220CDA86684F}"/>
    <cellStyle name="Comma 2 2" xfId="7" xr:uid="{E580139A-502B-4E27-815B-1844907543E4}"/>
    <cellStyle name="Normal" xfId="0" builtinId="0"/>
    <cellStyle name="Normal 2" xfId="4" xr:uid="{639A262A-8712-4DC6-915A-D1A1E5F078AC}"/>
    <cellStyle name="Normal 3" xfId="5" xr:uid="{00000000-0005-0000-0000-000032000000}"/>
    <cellStyle name="Percent" xfId="2" builtinId="5"/>
    <cellStyle name="Percent 2" xfId="6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1066800</xdr:colOff>
      <xdr:row>45</xdr:row>
      <xdr:rowOff>152400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283F047F-F06E-4BD9-BBBF-5B832837F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619600" y="11487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2B54A137-0A56-45D8-89DA-161AACB71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4F1CCC23-E244-4B2E-9467-6C79A3B4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823443E2-BFF9-465E-BBEE-5DBAC8A44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6FCF96A8-874C-4DF9-BE67-22B87551A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207222F1-CE17-4010-96BF-AAF691131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F63A77E0-5935-43BA-A4AA-8F21701C3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9" name="FMR.jpg.jpeg">
          <a:extLst>
            <a:ext uri="{FF2B5EF4-FFF2-40B4-BE49-F238E27FC236}">
              <a16:creationId xmlns:a16="http://schemas.microsoft.com/office/drawing/2014/main" id="{F2CD0578-4059-47F6-A45B-4FB2FB1EC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73EC3A35-B6B8-4691-AC3C-A6F189E41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825C557D-54EC-4FF2-A240-F3F2ADADA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DC7A37B6-FB15-467E-97AA-B620CC153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9620711A-CE7C-4845-9B39-0E94DC3B6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EFBED15B-0592-4499-BB6F-54A48773C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C0B9AF75-AE8B-4C1B-B43C-B3FE8EC3D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A821D746-1459-419A-959C-7F3657475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01FB1D4E-56A0-4FD4-BB09-FE7D85BB9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0" name="FMR.jpg.jpeg">
          <a:extLst>
            <a:ext uri="{FF2B5EF4-FFF2-40B4-BE49-F238E27FC236}">
              <a16:creationId xmlns:a16="http://schemas.microsoft.com/office/drawing/2014/main" id="{8A83DF0F-5A0D-4399-B8ED-66DB63C45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1" name="FMR.jpg.jpeg">
          <a:extLst>
            <a:ext uri="{FF2B5EF4-FFF2-40B4-BE49-F238E27FC236}">
              <a16:creationId xmlns:a16="http://schemas.microsoft.com/office/drawing/2014/main" id="{AC72F824-4023-45B8-B636-8E782F96F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2" name="FMR.jpg.jpeg">
          <a:extLst>
            <a:ext uri="{FF2B5EF4-FFF2-40B4-BE49-F238E27FC236}">
              <a16:creationId xmlns:a16="http://schemas.microsoft.com/office/drawing/2014/main" id="{8EAC334B-D68E-4103-A037-3A8B50940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54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3" name="FMR.jpg.jpeg">
          <a:extLst>
            <a:ext uri="{FF2B5EF4-FFF2-40B4-BE49-F238E27FC236}">
              <a16:creationId xmlns:a16="http://schemas.microsoft.com/office/drawing/2014/main" id="{B49398DC-BECD-4D8A-A64D-65E755DB7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4" name="FMR.jpg.jpeg">
          <a:extLst>
            <a:ext uri="{FF2B5EF4-FFF2-40B4-BE49-F238E27FC236}">
              <a16:creationId xmlns:a16="http://schemas.microsoft.com/office/drawing/2014/main" id="{EE56B8F8-2B21-4A3E-8CBA-ECF0DB728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5" name="FMR.jpg.jpeg">
          <a:extLst>
            <a:ext uri="{FF2B5EF4-FFF2-40B4-BE49-F238E27FC236}">
              <a16:creationId xmlns:a16="http://schemas.microsoft.com/office/drawing/2014/main" id="{15C9B898-68AC-4B96-909A-84F044F60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6" name="FMR.jpg.jpeg">
          <a:extLst>
            <a:ext uri="{FF2B5EF4-FFF2-40B4-BE49-F238E27FC236}">
              <a16:creationId xmlns:a16="http://schemas.microsoft.com/office/drawing/2014/main" id="{459D8658-1D53-46FD-AD23-AFB372EFB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7" name="FMR.jpg.jpeg">
          <a:extLst>
            <a:ext uri="{FF2B5EF4-FFF2-40B4-BE49-F238E27FC236}">
              <a16:creationId xmlns:a16="http://schemas.microsoft.com/office/drawing/2014/main" id="{5ED2C1E7-7248-47AC-B03F-92282F2DC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8" name="FMR.jpg.jpeg">
          <a:extLst>
            <a:ext uri="{FF2B5EF4-FFF2-40B4-BE49-F238E27FC236}">
              <a16:creationId xmlns:a16="http://schemas.microsoft.com/office/drawing/2014/main" id="{87D15896-6EB2-4D67-9127-515F975B5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9" name="FMR.jpg.jpeg">
          <a:extLst>
            <a:ext uri="{FF2B5EF4-FFF2-40B4-BE49-F238E27FC236}">
              <a16:creationId xmlns:a16="http://schemas.microsoft.com/office/drawing/2014/main" id="{6BBF6D44-3E39-4509-9BD7-C2BFE01F8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20" name="FMR.jpg.jpeg">
          <a:extLst>
            <a:ext uri="{FF2B5EF4-FFF2-40B4-BE49-F238E27FC236}">
              <a16:creationId xmlns:a16="http://schemas.microsoft.com/office/drawing/2014/main" id="{E3709AFC-894B-4CB7-A9FB-D3CBD216C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21" name="FMR.jpg.jpeg">
          <a:extLst>
            <a:ext uri="{FF2B5EF4-FFF2-40B4-BE49-F238E27FC236}">
              <a16:creationId xmlns:a16="http://schemas.microsoft.com/office/drawing/2014/main" id="{153580F5-2EA9-417D-8BBD-B0490356C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22" name="FMR.jpg.jpeg">
          <a:extLst>
            <a:ext uri="{FF2B5EF4-FFF2-40B4-BE49-F238E27FC236}">
              <a16:creationId xmlns:a16="http://schemas.microsoft.com/office/drawing/2014/main" id="{C517D57D-50A1-42A5-9098-C3CE068B1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23" name="FMR.jpg.jpeg">
          <a:extLst>
            <a:ext uri="{FF2B5EF4-FFF2-40B4-BE49-F238E27FC236}">
              <a16:creationId xmlns:a16="http://schemas.microsoft.com/office/drawing/2014/main" id="{EE2B70B3-CEAA-4DF0-B41F-C1D01AEE6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54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FC8E18AD-848C-4F2E-89EC-F04AA6234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6" name="FMR.jpg.jpeg">
          <a:extLst>
            <a:ext uri="{FF2B5EF4-FFF2-40B4-BE49-F238E27FC236}">
              <a16:creationId xmlns:a16="http://schemas.microsoft.com/office/drawing/2014/main" id="{E29BBFE4-7876-4EBC-B051-D203591C2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B51B34D6-BB87-4CF2-863F-23DD9921B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6848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D783897C-563E-4AA0-B26B-B6CAC16D0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BA705281-281C-4241-88F3-446667878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6" name="FMR.jpg.jpeg">
          <a:extLst>
            <a:ext uri="{FF2B5EF4-FFF2-40B4-BE49-F238E27FC236}">
              <a16:creationId xmlns:a16="http://schemas.microsoft.com/office/drawing/2014/main" id="{9B7F5378-7465-43EC-B89A-A585F4959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0ADC6B94-6176-4900-B5EC-E8DDE1716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C4F39E6F-76B1-4DAB-8D4E-5E35A9B0A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D1D1A8CF-0854-4F68-9BBD-00E8AB352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45C349B7-B34B-4D60-9F39-C6905EE4F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7" name="FMR.jpg.jpeg">
          <a:extLst>
            <a:ext uri="{FF2B5EF4-FFF2-40B4-BE49-F238E27FC236}">
              <a16:creationId xmlns:a16="http://schemas.microsoft.com/office/drawing/2014/main" id="{03087CC9-565E-40F2-AA5F-134090B08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561691C4-DBF3-44FE-A9E0-90394B233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D8ACA425-FC4F-496C-AE32-0671162AB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B6A108E6-D5FA-4799-ADDA-781A2570C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B602373D-3C31-4921-B568-9FAF7B267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E978F2C3-C0CA-4ACC-B6E4-5FE8B2A89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F4BC76C6-1984-4B4B-8D35-FF8EC573B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F5D449F6-B5F1-4372-A722-7B3D501C9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0" name="FMR.jpg.jpeg">
          <a:extLst>
            <a:ext uri="{FF2B5EF4-FFF2-40B4-BE49-F238E27FC236}">
              <a16:creationId xmlns:a16="http://schemas.microsoft.com/office/drawing/2014/main" id="{FA34ADFE-5915-4D40-B3C8-81CB77009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C3324011-A0F1-46CE-85A8-8FAA0047D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BDB22850-A05C-4C14-93B2-CBC35B4CE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8DFD6871-2B06-4D55-BD88-1302F4EDF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FA3C7AB7-E781-4901-8048-C37177970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6406C0EA-CD90-47E6-A8E5-44B6D49BC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4AD3BBD1-9F19-40CC-97FC-3D9853379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8CB42A43-E165-40F0-A88B-7749C7B90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5A2AAA3F-CB1A-4546-92C9-C14287C72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0" name="FMR.jpg.jpeg">
          <a:extLst>
            <a:ext uri="{FF2B5EF4-FFF2-40B4-BE49-F238E27FC236}">
              <a16:creationId xmlns:a16="http://schemas.microsoft.com/office/drawing/2014/main" id="{FA787C4C-2B67-4C16-8119-C888AE5D0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54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CF589F7F-F02E-4A40-BE8C-4311F8249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C69A877B-2D41-42B3-A103-2A4ADE0D8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3B9D1BF4-AF32-4845-922F-51C5B3F08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04C11944-5A2A-4485-8296-CA5348B6C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2C6C903E-D776-4494-9428-F3D2899EE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B5E7B096-2D6B-4B16-8DB8-283A22C9F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1CF6F21B-0871-49DF-B59C-95B086F6F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28AB1E3A-E2BD-4715-92A8-DC70885AA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0" name="FMR.jpg.jpeg">
          <a:extLst>
            <a:ext uri="{FF2B5EF4-FFF2-40B4-BE49-F238E27FC236}">
              <a16:creationId xmlns:a16="http://schemas.microsoft.com/office/drawing/2014/main" id="{B132514B-4282-4052-A174-A192D89BC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54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C00C6295-E7B0-44FC-8B5C-086F54686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9887CFB5-A257-41E2-8AF5-C3A84A2E3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5E5B271B-C513-4764-9C14-BE2EF96B6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1B1F929B-0F9C-448B-9F21-AB98EFAB7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FA7BAB81-E7EC-4FC0-8ADC-AA5680AE2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A16F37ED-D10E-4B11-B9A3-BD03C6F27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590E7C3C-9270-4A0F-8D54-166D83A2E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B41D7148-D12F-4BDF-96E8-523CB5BB8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0" name="FMR.jpg.jpeg">
          <a:extLst>
            <a:ext uri="{FF2B5EF4-FFF2-40B4-BE49-F238E27FC236}">
              <a16:creationId xmlns:a16="http://schemas.microsoft.com/office/drawing/2014/main" id="{7CA52CCE-7985-466C-B866-84E847A5F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54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45B10600-D912-42D7-8AB0-71AD3978C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950D4E3F-B214-4B26-9FEF-94B12BA9C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4" name="FMR.jpg.jpeg">
          <a:extLst>
            <a:ext uri="{FF2B5EF4-FFF2-40B4-BE49-F238E27FC236}">
              <a16:creationId xmlns:a16="http://schemas.microsoft.com/office/drawing/2014/main" id="{540990AB-000C-45BE-ACE5-52EA11405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54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52D080A7-C7E2-438C-877A-11660F906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399ED8C6-3008-482D-BC23-276915CCF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34A50C60-540D-4207-8F5F-32E248CEB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7B60CE63-B591-4364-B4DD-6B7BC7748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6" name="FMR.jpg.jpeg">
          <a:extLst>
            <a:ext uri="{FF2B5EF4-FFF2-40B4-BE49-F238E27FC236}">
              <a16:creationId xmlns:a16="http://schemas.microsoft.com/office/drawing/2014/main" id="{964F83D3-0A02-49D3-B46F-E20BF5154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54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F636250B-EE12-4910-9C86-572A9C3C6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7B648029-1B39-4631-AC7B-A3B8A51FF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0CFE48A7-ADAF-4F29-BAFA-91C508893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75F6CCD7-4863-4674-A953-07286314F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3A50563C-FAC2-45DB-B077-5BCC98434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7" name="FMR.jpg.jpeg">
          <a:extLst>
            <a:ext uri="{FF2B5EF4-FFF2-40B4-BE49-F238E27FC236}">
              <a16:creationId xmlns:a16="http://schemas.microsoft.com/office/drawing/2014/main" id="{25052315-7A02-473A-9CCA-F13A21AD6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54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D63177A5-98D2-436B-A188-856E6BA60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FD0990EE-8851-4F7E-ADC8-AB028C9E4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12AC5572-B776-48BE-84AD-76C89505F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C396CB6A-FFA3-472E-AB46-EEB319442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ECCB21BF-AD70-4ABA-85C8-4151BED9A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8" name="FMR.jpg.jpeg">
          <a:extLst>
            <a:ext uri="{FF2B5EF4-FFF2-40B4-BE49-F238E27FC236}">
              <a16:creationId xmlns:a16="http://schemas.microsoft.com/office/drawing/2014/main" id="{FEE6F676-A682-4074-B631-D67F5740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ACFBFA14-61FB-4055-AE79-E76DAF36E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B175D607-0C04-4B13-937C-880EFEB28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E8EEC659-0327-47E4-929A-D31B81A13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1BADA8FA-0A95-4E29-B7EB-E8F8493D8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5C3CB201-1C42-491C-9909-B0F352A49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2FE09D9C-7721-4EEA-82A8-8974CFDB7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5BB7102F-6C3F-47E1-A88B-7AB67922F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55220F37-3EAB-4FD0-8695-825B163DF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96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0" name="FMR.jpg.jpeg">
          <a:extLst>
            <a:ext uri="{FF2B5EF4-FFF2-40B4-BE49-F238E27FC236}">
              <a16:creationId xmlns:a16="http://schemas.microsoft.com/office/drawing/2014/main" id="{F147A9D9-2CC7-4D8B-BD15-6F1DEB338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54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FDA7EE2B-DC8B-4D50-A4D1-A0D9E95D6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5270C9AE-517E-408D-81DB-225D5CDDB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E8CCFAEB-97B5-44BA-8139-990FF4CF6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D18240E4-984C-44E2-A66F-79D92342A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D4809206-89E9-4489-948D-483C32B20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5C99AE07-F6D9-48C4-8C5B-11546A9CC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CDABD09B-594E-4C2F-9736-705293325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0" name="FMR.jpg.jpeg">
          <a:extLst>
            <a:ext uri="{FF2B5EF4-FFF2-40B4-BE49-F238E27FC236}">
              <a16:creationId xmlns:a16="http://schemas.microsoft.com/office/drawing/2014/main" id="{55B82DBF-C28A-4770-B709-AA6B25291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1" name="FMR.jpg.jpeg">
          <a:extLst>
            <a:ext uri="{FF2B5EF4-FFF2-40B4-BE49-F238E27FC236}">
              <a16:creationId xmlns:a16="http://schemas.microsoft.com/office/drawing/2014/main" id="{D58EF1D6-FEFC-4EF6-A354-5A2BE4A91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E8357E0B-8BF7-4F3F-B0CF-C60BDDEE2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BC5F3D82-2285-4E9D-B5C4-E8D751FD7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548B2CF7-E896-490D-9CBB-0B10B5123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AE641691-2071-4564-9992-1146210E0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E91FB874-362A-4459-9685-F327A8FDE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F9C847E0-3041-4ABD-B60B-E6C6885A4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92A8F06C-F2F2-496D-B3DE-72E4BF3BF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0" name="FMR.jpg.jpeg">
          <a:extLst>
            <a:ext uri="{FF2B5EF4-FFF2-40B4-BE49-F238E27FC236}">
              <a16:creationId xmlns:a16="http://schemas.microsoft.com/office/drawing/2014/main" id="{01992213-CC73-43A2-A735-660004EB8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1" name="FMR.jpg.jpeg">
          <a:extLst>
            <a:ext uri="{FF2B5EF4-FFF2-40B4-BE49-F238E27FC236}">
              <a16:creationId xmlns:a16="http://schemas.microsoft.com/office/drawing/2014/main" id="{8FDC6722-7086-489F-99B9-EA63D6848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2" name="FMR.jpg.jpeg">
          <a:extLst>
            <a:ext uri="{FF2B5EF4-FFF2-40B4-BE49-F238E27FC236}">
              <a16:creationId xmlns:a16="http://schemas.microsoft.com/office/drawing/2014/main" id="{F8B7993A-8BA2-472A-ADFF-BADECFF57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3C467BAC-368B-43B6-B7F5-6BC966CDE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8CF48810-9FD2-4E86-BCA1-5EB5F672D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153DE727-CC92-4F7B-B5D3-D0F02003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DCFB83B4-1BD4-4C75-831C-EE345B7E8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090E908B-CC10-4101-A616-499C88CDE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6CC7A5DA-AE3E-40E0-8604-306E24603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DE7D112B-32D4-4CAC-98E3-D6758961B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06FF63AB-68DC-41A4-B26C-E6BCBAAC0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0" name="FMR.jpg.jpeg">
          <a:extLst>
            <a:ext uri="{FF2B5EF4-FFF2-40B4-BE49-F238E27FC236}">
              <a16:creationId xmlns:a16="http://schemas.microsoft.com/office/drawing/2014/main" id="{8BFE718B-EEDA-401D-9C6D-E6DB80DEE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1" name="FMR.jpg.jpeg">
          <a:extLst>
            <a:ext uri="{FF2B5EF4-FFF2-40B4-BE49-F238E27FC236}">
              <a16:creationId xmlns:a16="http://schemas.microsoft.com/office/drawing/2014/main" id="{E5F999B1-A2C5-4864-81F0-F82BDDB5B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2" name="FMR.jpg.jpeg">
          <a:extLst>
            <a:ext uri="{FF2B5EF4-FFF2-40B4-BE49-F238E27FC236}">
              <a16:creationId xmlns:a16="http://schemas.microsoft.com/office/drawing/2014/main" id="{1C495229-F5F2-41C6-A2D9-6B0657ED6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3" name="FMR.jpg.jpeg">
          <a:extLst>
            <a:ext uri="{FF2B5EF4-FFF2-40B4-BE49-F238E27FC236}">
              <a16:creationId xmlns:a16="http://schemas.microsoft.com/office/drawing/2014/main" id="{63D1D9F1-05AE-42DA-88D5-C878A87D0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4" name="FMR.jpg.jpeg">
          <a:extLst>
            <a:ext uri="{FF2B5EF4-FFF2-40B4-BE49-F238E27FC236}">
              <a16:creationId xmlns:a16="http://schemas.microsoft.com/office/drawing/2014/main" id="{AA545A03-E2B6-4767-8797-32FCFBD6A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5" name="FMR.jpg.jpeg">
          <a:extLst>
            <a:ext uri="{FF2B5EF4-FFF2-40B4-BE49-F238E27FC236}">
              <a16:creationId xmlns:a16="http://schemas.microsoft.com/office/drawing/2014/main" id="{A43BD60C-A6E8-47BE-AD45-819695675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6" name="FMR.jpg.jpeg">
          <a:extLst>
            <a:ext uri="{FF2B5EF4-FFF2-40B4-BE49-F238E27FC236}">
              <a16:creationId xmlns:a16="http://schemas.microsoft.com/office/drawing/2014/main" id="{48880E21-C8DC-4B09-A36E-50CE4A2B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7" name="FMR.jpg.jpeg">
          <a:extLst>
            <a:ext uri="{FF2B5EF4-FFF2-40B4-BE49-F238E27FC236}">
              <a16:creationId xmlns:a16="http://schemas.microsoft.com/office/drawing/2014/main" id="{3A1B9640-6D14-4A76-AD74-74D9A6F89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8" name="FMR.jpg.jpeg">
          <a:extLst>
            <a:ext uri="{FF2B5EF4-FFF2-40B4-BE49-F238E27FC236}">
              <a16:creationId xmlns:a16="http://schemas.microsoft.com/office/drawing/2014/main" id="{D57A8B70-3E5E-4FE4-8B68-AD870B049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9" name="FMR.jpg.jpeg">
          <a:extLst>
            <a:ext uri="{FF2B5EF4-FFF2-40B4-BE49-F238E27FC236}">
              <a16:creationId xmlns:a16="http://schemas.microsoft.com/office/drawing/2014/main" id="{2F1792AE-E59A-4D92-9A38-781D77764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20" name="FMR.jpg.jpeg">
          <a:extLst>
            <a:ext uri="{FF2B5EF4-FFF2-40B4-BE49-F238E27FC236}">
              <a16:creationId xmlns:a16="http://schemas.microsoft.com/office/drawing/2014/main" id="{690DA376-85A1-436D-A99E-AB52B18BE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21" name="FMR.jpg.jpeg">
          <a:extLst>
            <a:ext uri="{FF2B5EF4-FFF2-40B4-BE49-F238E27FC236}">
              <a16:creationId xmlns:a16="http://schemas.microsoft.com/office/drawing/2014/main" id="{8CCCD721-76E8-4EE3-AE55-399F7AFB3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22" name="FMR.jpg.jpeg">
          <a:extLst>
            <a:ext uri="{FF2B5EF4-FFF2-40B4-BE49-F238E27FC236}">
              <a16:creationId xmlns:a16="http://schemas.microsoft.com/office/drawing/2014/main" id="{1D0FED12-EA49-44B7-AAA9-A2B853845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23" name="FMR.jpg.jpeg">
          <a:extLst>
            <a:ext uri="{FF2B5EF4-FFF2-40B4-BE49-F238E27FC236}">
              <a16:creationId xmlns:a16="http://schemas.microsoft.com/office/drawing/2014/main" id="{B2D74B3C-4127-430F-BCD9-4175C4923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209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5418F-1489-49EA-83E3-1C837CE88DA3}">
  <dimension ref="A1:B45"/>
  <sheetViews>
    <sheetView rightToLeft="1" topLeftCell="A22" workbookViewId="0">
      <selection activeCell="B45" sqref="B45"/>
    </sheetView>
  </sheetViews>
  <sheetFormatPr defaultRowHeight="12.75" x14ac:dyDescent="0.2"/>
  <cols>
    <col min="1" max="1" width="123.7109375" style="29" bestFit="1" customWidth="1"/>
    <col min="2" max="2" width="23.5703125" style="29" bestFit="1" customWidth="1"/>
    <col min="3" max="16384" width="9.140625" style="29"/>
  </cols>
  <sheetData>
    <row r="1" spans="1:2" ht="18.75" x14ac:dyDescent="0.2">
      <c r="A1" s="26" t="s">
        <v>0</v>
      </c>
    </row>
    <row r="2" spans="1:2" ht="18.75" x14ac:dyDescent="0.2">
      <c r="A2" s="26" t="s">
        <v>132</v>
      </c>
    </row>
    <row r="3" spans="1:2" ht="18.75" x14ac:dyDescent="0.2">
      <c r="A3" s="27"/>
    </row>
    <row r="4" spans="1:2" ht="19.5" thickBot="1" x14ac:dyDescent="0.25">
      <c r="A4" s="28" t="s">
        <v>136</v>
      </c>
      <c r="B4" s="30"/>
    </row>
    <row r="5" spans="1:2" ht="15.75" x14ac:dyDescent="0.25">
      <c r="A5" s="31" t="s">
        <v>133</v>
      </c>
    </row>
    <row r="6" spans="1:2" ht="18.75" customHeight="1" x14ac:dyDescent="0.2">
      <c r="A6" s="32" t="s">
        <v>57</v>
      </c>
    </row>
    <row r="7" spans="1:2" ht="18.75" x14ac:dyDescent="0.2">
      <c r="A7" s="33" t="s">
        <v>58</v>
      </c>
      <c r="B7" s="7">
        <v>28.622</v>
      </c>
    </row>
    <row r="8" spans="1:2" ht="18.75" x14ac:dyDescent="0.2">
      <c r="A8" s="33" t="s">
        <v>59</v>
      </c>
      <c r="B8" s="7">
        <v>3371.4220000000009</v>
      </c>
    </row>
    <row r="9" spans="1:2" ht="18.75" customHeight="1" x14ac:dyDescent="0.3">
      <c r="A9" s="32" t="s">
        <v>60</v>
      </c>
      <c r="B9" s="4"/>
    </row>
    <row r="10" spans="1:2" ht="18.75" x14ac:dyDescent="0.2">
      <c r="A10" s="33" t="s">
        <v>5</v>
      </c>
      <c r="B10" s="7">
        <v>0</v>
      </c>
    </row>
    <row r="11" spans="1:2" ht="18.75" x14ac:dyDescent="0.2">
      <c r="A11" s="33" t="s">
        <v>7</v>
      </c>
      <c r="B11" s="7">
        <v>35.988000000000007</v>
      </c>
    </row>
    <row r="12" spans="1:2" ht="18.75" customHeight="1" x14ac:dyDescent="0.3">
      <c r="A12" s="32" t="s">
        <v>61</v>
      </c>
      <c r="B12" s="4"/>
    </row>
    <row r="13" spans="1:2" ht="18.75" x14ac:dyDescent="0.2">
      <c r="A13" s="33" t="s">
        <v>62</v>
      </c>
      <c r="B13" s="7">
        <v>1821.8019999999999</v>
      </c>
    </row>
    <row r="14" spans="1:2" ht="18.75" x14ac:dyDescent="0.2">
      <c r="A14" s="33" t="s">
        <v>63</v>
      </c>
      <c r="B14" s="7">
        <v>651.33799999999997</v>
      </c>
    </row>
    <row r="15" spans="1:2" ht="18.75" x14ac:dyDescent="0.2">
      <c r="A15" s="34" t="s">
        <v>64</v>
      </c>
      <c r="B15" s="7">
        <v>3360.998</v>
      </c>
    </row>
    <row r="16" spans="1:2" ht="18.75" customHeight="1" x14ac:dyDescent="0.2">
      <c r="A16" s="34" t="s">
        <v>65</v>
      </c>
      <c r="B16" s="7">
        <v>0</v>
      </c>
    </row>
    <row r="17" spans="1:2" ht="18.75" x14ac:dyDescent="0.2">
      <c r="A17" s="34" t="s">
        <v>66</v>
      </c>
      <c r="B17" s="7">
        <v>56.195</v>
      </c>
    </row>
    <row r="18" spans="1:2" ht="18.75" x14ac:dyDescent="0.2">
      <c r="A18" s="34" t="s">
        <v>67</v>
      </c>
      <c r="B18" s="7">
        <v>9326.3649999999998</v>
      </c>
    </row>
    <row r="19" spans="1:2" ht="18.75" x14ac:dyDescent="0.2">
      <c r="A19" s="34" t="s">
        <v>98</v>
      </c>
      <c r="B19" s="7">
        <v>29840506.348500006</v>
      </c>
    </row>
    <row r="20" spans="1:2" ht="18.75" x14ac:dyDescent="0.2">
      <c r="A20" s="33" t="s">
        <v>135</v>
      </c>
      <c r="B20" s="7">
        <v>32114715.26400001</v>
      </c>
    </row>
    <row r="21" spans="1:2" ht="18.75" x14ac:dyDescent="0.2">
      <c r="A21" s="33" t="s">
        <v>109</v>
      </c>
      <c r="B21" s="7">
        <v>27566297.433000006</v>
      </c>
    </row>
    <row r="22" spans="1:2" ht="18.75" x14ac:dyDescent="0.2">
      <c r="A22" s="34" t="s">
        <v>71</v>
      </c>
      <c r="B22" s="21">
        <v>3.1254044053675409E-4</v>
      </c>
    </row>
    <row r="23" spans="1:2" ht="18.75" x14ac:dyDescent="0.2">
      <c r="A23" s="34" t="s">
        <v>52</v>
      </c>
      <c r="B23" s="7">
        <v>192.32900000000001</v>
      </c>
    </row>
    <row r="24" spans="1:2" ht="18.75" x14ac:dyDescent="0.2">
      <c r="A24" s="35" t="s">
        <v>92</v>
      </c>
      <c r="B24" s="7">
        <v>0</v>
      </c>
    </row>
    <row r="25" spans="1:2" ht="18.75" customHeight="1" x14ac:dyDescent="0.2">
      <c r="A25" s="34" t="s">
        <v>73</v>
      </c>
      <c r="B25" s="7">
        <v>30780.951000000001</v>
      </c>
    </row>
    <row r="26" spans="1:2" ht="18.75" x14ac:dyDescent="0.2">
      <c r="A26" s="33" t="s">
        <v>74</v>
      </c>
      <c r="B26" s="7">
        <v>4257.3200000000006</v>
      </c>
    </row>
    <row r="27" spans="1:2" ht="18.75" x14ac:dyDescent="0.2">
      <c r="A27" s="33" t="s">
        <v>11</v>
      </c>
      <c r="B27" s="7">
        <v>25817.569999999996</v>
      </c>
    </row>
    <row r="28" spans="1:2" ht="18.75" customHeight="1" x14ac:dyDescent="0.2">
      <c r="A28" s="33" t="s">
        <v>13</v>
      </c>
      <c r="B28" s="7">
        <v>0</v>
      </c>
    </row>
    <row r="29" spans="1:2" ht="18.75" customHeight="1" x14ac:dyDescent="0.2">
      <c r="A29" s="33" t="s">
        <v>54</v>
      </c>
      <c r="B29" s="7">
        <v>0</v>
      </c>
    </row>
    <row r="30" spans="1:2" ht="31.5" x14ac:dyDescent="0.2">
      <c r="A30" s="33" t="s">
        <v>75</v>
      </c>
      <c r="B30" s="7">
        <v>43.92</v>
      </c>
    </row>
    <row r="31" spans="1:2" ht="31.5" x14ac:dyDescent="0.2">
      <c r="A31" s="33" t="s">
        <v>76</v>
      </c>
      <c r="B31" s="7">
        <v>72.644999999999996</v>
      </c>
    </row>
    <row r="32" spans="1:2" ht="31.5" x14ac:dyDescent="0.2">
      <c r="A32" s="33" t="s">
        <v>77</v>
      </c>
      <c r="B32" s="7">
        <v>589.49599999999998</v>
      </c>
    </row>
    <row r="33" spans="1:2" ht="31.5" x14ac:dyDescent="0.2">
      <c r="A33" s="33" t="s">
        <v>78</v>
      </c>
      <c r="B33" s="7">
        <v>0</v>
      </c>
    </row>
    <row r="34" spans="1:2" ht="18.75" x14ac:dyDescent="0.2">
      <c r="A34" s="33" t="s">
        <v>79</v>
      </c>
      <c r="B34" s="7">
        <v>0</v>
      </c>
    </row>
    <row r="35" spans="1:2" ht="18.75" x14ac:dyDescent="0.2">
      <c r="A35" s="34" t="s">
        <v>81</v>
      </c>
      <c r="B35" s="21">
        <v>1.1166153552109501E-3</v>
      </c>
    </row>
    <row r="36" spans="1:2" ht="18.75" x14ac:dyDescent="0.2">
      <c r="A36" s="34" t="s">
        <v>82</v>
      </c>
      <c r="B36" s="13"/>
    </row>
    <row r="37" spans="1:2" ht="18.75" x14ac:dyDescent="0.2">
      <c r="A37" s="34" t="s">
        <v>83</v>
      </c>
      <c r="B37" s="21"/>
    </row>
    <row r="38" spans="1:2" ht="18.75" x14ac:dyDescent="0.2">
      <c r="A38" s="34" t="s">
        <v>87</v>
      </c>
      <c r="B38" s="7">
        <v>0</v>
      </c>
    </row>
    <row r="39" spans="1:2" ht="18.75" x14ac:dyDescent="0.2">
      <c r="A39" s="34" t="s">
        <v>88</v>
      </c>
      <c r="B39" s="21">
        <v>1.1166153552109501E-3</v>
      </c>
    </row>
    <row r="40" spans="1:2" ht="18.75" x14ac:dyDescent="0.2">
      <c r="A40" s="35" t="s">
        <v>108</v>
      </c>
      <c r="B40" s="7"/>
    </row>
    <row r="41" spans="1:2" ht="18.75" x14ac:dyDescent="0.2">
      <c r="A41" s="34" t="s">
        <v>134</v>
      </c>
      <c r="B41" s="7">
        <v>40107.315999999999</v>
      </c>
    </row>
    <row r="42" spans="1:2" ht="18.75" x14ac:dyDescent="0.2">
      <c r="A42" s="34" t="s">
        <v>91</v>
      </c>
      <c r="B42" s="21">
        <v>1.3440561474257985E-3</v>
      </c>
    </row>
    <row r="43" spans="1:2" ht="18.75" x14ac:dyDescent="0.2">
      <c r="A43" s="35" t="s">
        <v>93</v>
      </c>
      <c r="B43" s="7"/>
    </row>
    <row r="44" spans="1:2" ht="18.75" x14ac:dyDescent="0.2">
      <c r="A44" s="36" t="s">
        <v>131</v>
      </c>
      <c r="B44" s="13"/>
    </row>
    <row r="45" spans="1:2" ht="18.75" x14ac:dyDescent="0.2">
      <c r="A45" s="34" t="s">
        <v>94</v>
      </c>
      <c r="B45" s="21">
        <v>3.1254044053675409E-4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rightToLeft="1" topLeftCell="A30" workbookViewId="0">
      <selection activeCell="B51" sqref="B51"/>
    </sheetView>
  </sheetViews>
  <sheetFormatPr defaultRowHeight="12.75" x14ac:dyDescent="0.2"/>
  <cols>
    <col min="1" max="1" width="129" bestFit="1" customWidth="1"/>
    <col min="2" max="2" width="17.7109375" bestFit="1" customWidth="1"/>
    <col min="3" max="3" width="17.5703125" bestFit="1" customWidth="1"/>
    <col min="4" max="4" width="2.42578125" bestFit="1" customWidth="1"/>
    <col min="6" max="6" width="18.42578125" bestFit="1" customWidth="1"/>
  </cols>
  <sheetData>
    <row r="1" spans="1:6" ht="18.75" x14ac:dyDescent="0.3">
      <c r="A1" s="66" t="s">
        <v>0</v>
      </c>
      <c r="B1" s="66"/>
      <c r="C1" s="66"/>
      <c r="D1" s="4"/>
      <c r="E1" s="4"/>
    </row>
    <row r="2" spans="1:6" ht="18.75" x14ac:dyDescent="0.3">
      <c r="A2" s="66" t="s">
        <v>100</v>
      </c>
      <c r="B2" s="66"/>
      <c r="C2" s="66"/>
      <c r="D2" s="4"/>
      <c r="E2" s="4"/>
    </row>
    <row r="3" spans="1:6" ht="18.75" x14ac:dyDescent="0.3">
      <c r="A3" s="66" t="s">
        <v>103</v>
      </c>
      <c r="B3" s="66"/>
      <c r="C3" s="66"/>
      <c r="D3" s="4"/>
      <c r="E3" s="4"/>
    </row>
    <row r="4" spans="1:6" ht="19.5" thickBot="1" x14ac:dyDescent="0.35">
      <c r="A4" s="68" t="s">
        <v>120</v>
      </c>
      <c r="B4" s="68"/>
      <c r="C4" s="68"/>
      <c r="D4" s="4"/>
      <c r="E4" s="4"/>
    </row>
    <row r="5" spans="1:6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6" ht="18.75" x14ac:dyDescent="0.3">
      <c r="A6" s="6" t="s">
        <v>57</v>
      </c>
      <c r="B6" s="4"/>
      <c r="C6" s="4"/>
      <c r="D6" s="4"/>
      <c r="E6" s="4"/>
    </row>
    <row r="7" spans="1:6" ht="18.75" x14ac:dyDescent="0.3">
      <c r="A7" s="15" t="s">
        <v>58</v>
      </c>
      <c r="B7" s="7">
        <v>23.212</v>
      </c>
      <c r="C7" s="8" t="s">
        <v>3</v>
      </c>
      <c r="D7" s="4"/>
      <c r="E7" s="4"/>
    </row>
    <row r="8" spans="1:6" ht="18.75" x14ac:dyDescent="0.3">
      <c r="A8" s="15" t="s">
        <v>59</v>
      </c>
      <c r="B8" s="7">
        <v>1640.954</v>
      </c>
      <c r="C8" s="8" t="s">
        <v>4</v>
      </c>
      <c r="D8" s="4"/>
      <c r="E8" s="4"/>
      <c r="F8" s="1"/>
    </row>
    <row r="9" spans="1:6" ht="18.75" x14ac:dyDescent="0.3">
      <c r="A9" s="6" t="s">
        <v>60</v>
      </c>
      <c r="B9" s="4"/>
      <c r="C9" s="4"/>
      <c r="D9" s="4"/>
      <c r="E9" s="4"/>
    </row>
    <row r="10" spans="1:6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6" ht="18.75" x14ac:dyDescent="0.3">
      <c r="A11" s="15" t="s">
        <v>7</v>
      </c>
      <c r="B11" s="7">
        <v>19.222000000000001</v>
      </c>
      <c r="C11" s="8" t="s">
        <v>8</v>
      </c>
      <c r="D11" s="4"/>
      <c r="E11" s="4"/>
      <c r="F11" s="1"/>
    </row>
    <row r="12" spans="1:6" ht="18.75" x14ac:dyDescent="0.3">
      <c r="A12" s="6" t="s">
        <v>61</v>
      </c>
      <c r="B12" s="4"/>
      <c r="C12" s="4"/>
      <c r="D12" s="4"/>
      <c r="E12" s="4"/>
    </row>
    <row r="13" spans="1:6" ht="18.75" x14ac:dyDescent="0.3">
      <c r="A13" s="15" t="s">
        <v>62</v>
      </c>
      <c r="B13" s="7">
        <v>1296.598</v>
      </c>
      <c r="C13" s="8" t="s">
        <v>47</v>
      </c>
      <c r="D13" s="4"/>
      <c r="E13" s="4"/>
    </row>
    <row r="14" spans="1:6" ht="18.75" x14ac:dyDescent="0.3">
      <c r="A14" s="15" t="s">
        <v>63</v>
      </c>
      <c r="B14" s="7">
        <v>561.12599999999998</v>
      </c>
      <c r="C14" s="8" t="s">
        <v>9</v>
      </c>
      <c r="D14" s="4"/>
      <c r="E14" s="4"/>
    </row>
    <row r="15" spans="1:6" ht="18.75" x14ac:dyDescent="0.3">
      <c r="A15" s="17" t="s">
        <v>64</v>
      </c>
      <c r="B15" s="7">
        <v>2378.752</v>
      </c>
      <c r="C15" s="8" t="s">
        <v>49</v>
      </c>
      <c r="D15" s="4"/>
      <c r="E15" s="4"/>
    </row>
    <row r="16" spans="1:6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53.863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5973.7269999999999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19407851.285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20343059.822000001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18472642.748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3.0779950403973843E-4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>
        <v>113.078</v>
      </c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23971.260999999999</v>
      </c>
      <c r="C25" s="18"/>
      <c r="D25" s="4"/>
      <c r="E25" s="4"/>
    </row>
    <row r="26" spans="1:5" ht="18.75" x14ac:dyDescent="0.3">
      <c r="A26" s="15" t="s">
        <v>74</v>
      </c>
      <c r="B26" s="7">
        <v>2835.6109999999999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21135.314999999999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0.33400000000000002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1E-3</v>
      </c>
      <c r="C32" s="8" t="s">
        <v>18</v>
      </c>
      <c r="D32" s="4"/>
      <c r="E32" s="4"/>
    </row>
    <row r="33" spans="1:5" ht="31.5" x14ac:dyDescent="0.3">
      <c r="A33" s="15" t="s">
        <v>78</v>
      </c>
      <c r="B33" s="7">
        <v>0</v>
      </c>
      <c r="C33" s="8" t="s">
        <v>19</v>
      </c>
      <c r="D33" s="4"/>
      <c r="E33" s="4"/>
    </row>
    <row r="34" spans="1:5" ht="18.75" x14ac:dyDescent="0.3">
      <c r="A34" s="15" t="s">
        <v>99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1.2976627831226435E-3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2.3E-3</v>
      </c>
      <c r="C36" s="8" t="s">
        <v>85</v>
      </c>
      <c r="D36" s="70"/>
      <c r="E36" s="69"/>
    </row>
    <row r="37" spans="1:5" ht="18.75" x14ac:dyDescent="0.2">
      <c r="A37" s="17" t="s">
        <v>83</v>
      </c>
      <c r="B37" s="21">
        <v>1.0023372168773564E-3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1.2976627831226435E-3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29944.987999999998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1.5429316496846806E-3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131</v>
      </c>
      <c r="B44" s="13">
        <v>2.3E-3</v>
      </c>
      <c r="C44" s="8" t="s">
        <v>96</v>
      </c>
    </row>
    <row r="45" spans="1:5" ht="18.75" x14ac:dyDescent="0.2">
      <c r="A45" s="17" t="s">
        <v>94</v>
      </c>
      <c r="B45" s="21">
        <v>2.6077995040397384E-3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122</v>
      </c>
      <c r="B48" s="11">
        <v>20343059.822000001</v>
      </c>
      <c r="C48" s="4"/>
    </row>
    <row r="49" spans="1:3" ht="18.75" x14ac:dyDescent="0.3">
      <c r="A49" s="10" t="s">
        <v>46</v>
      </c>
      <c r="B49" s="11">
        <v>18472642.748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19407851.285</v>
      </c>
      <c r="C51" s="4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1"/>
  <sheetViews>
    <sheetView rightToLeft="1" topLeftCell="A22" zoomScale="84" zoomScaleNormal="84" workbookViewId="0">
      <selection activeCell="C45" sqref="C45"/>
    </sheetView>
  </sheetViews>
  <sheetFormatPr defaultRowHeight="12.75" x14ac:dyDescent="0.2"/>
  <cols>
    <col min="1" max="1" width="129" bestFit="1" customWidth="1"/>
    <col min="2" max="2" width="17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6" t="s">
        <v>104</v>
      </c>
      <c r="B3" s="66"/>
      <c r="C3" s="66"/>
      <c r="D3" s="4"/>
      <c r="E3" s="4"/>
    </row>
    <row r="4" spans="1:5" ht="19.5" thickBot="1" x14ac:dyDescent="0.35">
      <c r="A4" s="68" t="s">
        <v>120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731.18399999999997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15.384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435.08800000000002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67.292000000000002</v>
      </c>
      <c r="C14" s="8" t="s">
        <v>9</v>
      </c>
      <c r="D14" s="4"/>
      <c r="E14" s="4"/>
    </row>
    <row r="15" spans="1:5" ht="18.75" x14ac:dyDescent="0.3">
      <c r="A15" s="17" t="s">
        <v>64</v>
      </c>
      <c r="B15" s="7">
        <v>507.255</v>
      </c>
      <c r="C15" s="8" t="s">
        <v>49</v>
      </c>
      <c r="D15" s="4"/>
      <c r="E15" s="4"/>
    </row>
    <row r="16" spans="1:5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1756.203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5805744.7450000001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6174017.8399999999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5437471.6500000004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3.0249400845816895E-4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>
        <v>77.697000000000003</v>
      </c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4943.9750000000004</v>
      </c>
      <c r="C25" s="18"/>
      <c r="D25" s="4"/>
      <c r="E25" s="4"/>
    </row>
    <row r="26" spans="1:5" ht="18.75" x14ac:dyDescent="0.3">
      <c r="A26" s="15" t="s">
        <v>74</v>
      </c>
      <c r="B26" s="7">
        <v>1300.71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3643.2649999999999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0</v>
      </c>
      <c r="C32" s="8" t="s">
        <v>18</v>
      </c>
      <c r="D32" s="4"/>
      <c r="E32" s="4"/>
    </row>
    <row r="33" spans="1:5" ht="31.5" x14ac:dyDescent="0.3">
      <c r="A33" s="15" t="s">
        <v>78</v>
      </c>
      <c r="B33" s="7">
        <v>0</v>
      </c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9.0924152220637328E-4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2E-3</v>
      </c>
      <c r="C36" s="8" t="s">
        <v>85</v>
      </c>
      <c r="D36" s="70"/>
      <c r="E36" s="69"/>
    </row>
    <row r="37" spans="1:5" ht="18.75" x14ac:dyDescent="0.2">
      <c r="A37" s="17" t="s">
        <v>83</v>
      </c>
      <c r="B37" s="21">
        <v>1.0907584777936268E-3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9.0924152220637328E-4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6700.1779999999999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1.1540600378220727E-3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131</v>
      </c>
      <c r="B44" s="13">
        <v>1.6000000000000001E-3</v>
      </c>
      <c r="C44" s="8" t="s">
        <v>96</v>
      </c>
    </row>
    <row r="45" spans="1:5" ht="18.75" x14ac:dyDescent="0.2">
      <c r="A45" s="17" t="s">
        <v>94</v>
      </c>
      <c r="B45" s="21">
        <v>1.9024940084581691E-3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122</v>
      </c>
      <c r="B48" s="11">
        <v>6174017.8399999999</v>
      </c>
      <c r="C48" s="4"/>
    </row>
    <row r="49" spans="1:3" ht="18.75" x14ac:dyDescent="0.3">
      <c r="A49" s="10" t="s">
        <v>46</v>
      </c>
      <c r="B49" s="11">
        <v>5437471.6500000004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5805744.7450000001</v>
      </c>
      <c r="C51" s="4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46D7-8016-41A6-BBB5-C459107D5B18}">
  <dimension ref="A1:E49"/>
  <sheetViews>
    <sheetView rightToLeft="1" topLeftCell="A22" zoomScale="84" zoomScaleNormal="84" workbookViewId="0">
      <selection activeCell="B48" sqref="B48"/>
    </sheetView>
  </sheetViews>
  <sheetFormatPr defaultRowHeight="12.75" x14ac:dyDescent="0.2"/>
  <cols>
    <col min="1" max="1" width="129" bestFit="1" customWidth="1"/>
    <col min="2" max="2" width="17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6" t="s">
        <v>105</v>
      </c>
      <c r="B3" s="66"/>
      <c r="C3" s="66"/>
      <c r="D3" s="4"/>
      <c r="E3" s="4"/>
    </row>
    <row r="4" spans="1:5" ht="19.5" thickBot="1" x14ac:dyDescent="0.35">
      <c r="A4" s="68" t="s">
        <v>120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3.7269999999999999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145.803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0.753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89.536000000000001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22.92</v>
      </c>
      <c r="C14" s="8" t="s">
        <v>9</v>
      </c>
      <c r="D14" s="4"/>
      <c r="E14" s="4"/>
    </row>
    <row r="15" spans="1:5" ht="18.75" x14ac:dyDescent="0.3">
      <c r="A15" s="17" t="s">
        <v>64</v>
      </c>
      <c r="B15" s="7">
        <v>68.131</v>
      </c>
      <c r="C15" s="8" t="s">
        <v>49</v>
      </c>
      <c r="D15" s="4"/>
      <c r="E15" s="4"/>
    </row>
    <row r="16" spans="1:5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2.3319999999999999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333.20199999999994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1280343.0925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1337247.9550000001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1223438.23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2.6024430635181476E-4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>
        <v>1.554</v>
      </c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1159.049</v>
      </c>
      <c r="C25" s="18"/>
      <c r="D25" s="4"/>
      <c r="E25" s="4"/>
    </row>
    <row r="26" spans="1:5" ht="18.75" x14ac:dyDescent="0.3">
      <c r="A26" s="15" t="s">
        <v>74</v>
      </c>
      <c r="B26" s="7">
        <v>120.587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1038.462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0</v>
      </c>
      <c r="C32" s="8" t="s">
        <v>18</v>
      </c>
      <c r="D32" s="4"/>
      <c r="E32" s="4"/>
    </row>
    <row r="33" spans="1:5" ht="31.5" x14ac:dyDescent="0.3">
      <c r="A33" s="15" t="s">
        <v>78</v>
      </c>
      <c r="B33" s="7">
        <v>0</v>
      </c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9.4737026486412803E-4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2.3999999999999998E-3</v>
      </c>
      <c r="C36" s="8" t="s">
        <v>85</v>
      </c>
      <c r="D36" s="70"/>
      <c r="E36" s="69"/>
    </row>
    <row r="37" spans="1:5" ht="18.75" x14ac:dyDescent="0.2">
      <c r="A37" s="17" t="s">
        <v>83</v>
      </c>
      <c r="B37" s="21">
        <v>1.4526297351358719E-3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9.4737026486412803E-4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23">
        <v>1492.251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1.1655086896171151E-3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131</v>
      </c>
      <c r="B44" s="13">
        <v>2E-3</v>
      </c>
      <c r="C44" s="8" t="s">
        <v>96</v>
      </c>
    </row>
    <row r="45" spans="1:5" ht="18.75" x14ac:dyDescent="0.2">
      <c r="A45" s="17" t="s">
        <v>94</v>
      </c>
      <c r="B45" s="21">
        <v>2.2602443063518148E-3</v>
      </c>
      <c r="C45" s="8" t="s">
        <v>97</v>
      </c>
    </row>
    <row r="48" spans="1:5" ht="18.75" x14ac:dyDescent="0.3">
      <c r="A48" s="10" t="s">
        <v>122</v>
      </c>
      <c r="B48" s="11">
        <v>1337247.9550000001</v>
      </c>
    </row>
    <row r="49" spans="1:2" ht="18.75" x14ac:dyDescent="0.3">
      <c r="A49" s="10" t="s">
        <v>46</v>
      </c>
      <c r="B49" s="11">
        <v>1223438.23</v>
      </c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1"/>
  <sheetViews>
    <sheetView rightToLeft="1" workbookViewId="0">
      <selection activeCell="B19" sqref="B19"/>
    </sheetView>
  </sheetViews>
  <sheetFormatPr defaultRowHeight="12.75" x14ac:dyDescent="0.2"/>
  <cols>
    <col min="1" max="1" width="129" bestFit="1" customWidth="1"/>
    <col min="2" max="2" width="16.42578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6" t="s">
        <v>102</v>
      </c>
      <c r="B3" s="66"/>
      <c r="C3" s="66"/>
      <c r="D3" s="4"/>
      <c r="E3" s="4"/>
    </row>
    <row r="4" spans="1:5" ht="19.5" thickBot="1" x14ac:dyDescent="0.35">
      <c r="A4" s="68" t="s">
        <v>120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535.351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0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5" ht="18.75" x14ac:dyDescent="0.3">
      <c r="A15" s="17" t="s">
        <v>64</v>
      </c>
      <c r="B15" s="7">
        <v>0</v>
      </c>
      <c r="C15" s="8" t="s">
        <v>49</v>
      </c>
      <c r="D15" s="4"/>
      <c r="E15" s="4"/>
    </row>
    <row r="16" spans="1:5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535.351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2186327.9874999998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2826469.9649999999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1546186.01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2.4486307775447626E-4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/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616.82299999999998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19.265000000000001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72.644999999999996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524.91300000000001</v>
      </c>
      <c r="C32" s="8" t="s">
        <v>18</v>
      </c>
      <c r="D32" s="4"/>
      <c r="E32" s="4"/>
    </row>
    <row r="33" spans="1:5" ht="31.5" x14ac:dyDescent="0.3">
      <c r="A33" s="15" t="s">
        <v>78</v>
      </c>
      <c r="B33" s="7"/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3.989319499792913E-4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2E-3</v>
      </c>
      <c r="C36" s="8" t="s">
        <v>85</v>
      </c>
      <c r="D36" s="70"/>
      <c r="E36" s="69"/>
    </row>
    <row r="37" spans="1:5" ht="18.75" x14ac:dyDescent="0.2">
      <c r="A37" s="17" t="s">
        <v>83</v>
      </c>
      <c r="B37" s="21">
        <v>1.6010680500207087E-3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3.989319499792913E-4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1152.174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5.269904637306849E-4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131</v>
      </c>
      <c r="B44" s="13">
        <v>8.9999999999999998E-4</v>
      </c>
      <c r="C44" s="8" t="s">
        <v>96</v>
      </c>
    </row>
    <row r="45" spans="1:5" ht="18.75" x14ac:dyDescent="0.2">
      <c r="A45" s="17" t="s">
        <v>94</v>
      </c>
      <c r="B45" s="21">
        <v>1.1448630777544763E-3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122</v>
      </c>
      <c r="B48" s="11">
        <v>2826469.9649999999</v>
      </c>
      <c r="C48" s="4"/>
    </row>
    <row r="49" spans="1:3" ht="18.75" x14ac:dyDescent="0.3">
      <c r="A49" s="10" t="s">
        <v>46</v>
      </c>
      <c r="B49" s="11">
        <v>1546186.01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2186327.9874999998</v>
      </c>
      <c r="C51" s="4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0CFA1-9280-46C7-A3FB-23D3D40F4A4E}">
  <dimension ref="A1:E49"/>
  <sheetViews>
    <sheetView rightToLeft="1" zoomScale="84" zoomScaleNormal="84" workbookViewId="0">
      <selection activeCell="C18" sqref="C18"/>
    </sheetView>
  </sheetViews>
  <sheetFormatPr defaultRowHeight="12.75" x14ac:dyDescent="0.2"/>
  <cols>
    <col min="1" max="1" width="129" bestFit="1" customWidth="1"/>
    <col min="2" max="2" width="17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6" t="s">
        <v>106</v>
      </c>
      <c r="B3" s="66"/>
      <c r="C3" s="66"/>
      <c r="D3" s="4"/>
      <c r="E3" s="4"/>
    </row>
    <row r="4" spans="1:5" ht="19.5" thickBot="1" x14ac:dyDescent="0.35">
      <c r="A4" s="68" t="s">
        <v>120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1.1040000000000001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21.733000000000001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-1E-3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0.57999999999999996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5" ht="18.75" x14ac:dyDescent="0.3">
      <c r="A15" s="17" t="s">
        <v>64</v>
      </c>
      <c r="B15" s="7">
        <v>0</v>
      </c>
      <c r="C15" s="8" t="s">
        <v>49</v>
      </c>
      <c r="D15" s="4"/>
      <c r="E15" s="4"/>
    </row>
    <row r="16" spans="1:5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23.416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156422.8095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208928.02900000001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103917.59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1.4969683817116198E-4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>
        <v>0</v>
      </c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0.94099999999999995</v>
      </c>
      <c r="C25" s="18"/>
      <c r="D25" s="4"/>
      <c r="E25" s="4"/>
    </row>
    <row r="26" spans="1:5" ht="18.75" x14ac:dyDescent="0.3">
      <c r="A26" s="15" t="s">
        <v>74</v>
      </c>
      <c r="B26" s="7">
        <v>0.41199999999999998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0.52800000000000002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1E-3</v>
      </c>
      <c r="C32" s="8" t="s">
        <v>18</v>
      </c>
      <c r="D32" s="4"/>
      <c r="E32" s="4"/>
    </row>
    <row r="33" spans="1:5" ht="31.5" x14ac:dyDescent="0.3">
      <c r="A33" s="15" t="s">
        <v>78</v>
      </c>
      <c r="B33" s="7">
        <v>0</v>
      </c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9.0552523398589206E-6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2E-3</v>
      </c>
      <c r="C36" s="8" t="s">
        <v>85</v>
      </c>
      <c r="D36" s="70"/>
      <c r="E36" s="69"/>
    </row>
    <row r="37" spans="1:5" ht="18.75" x14ac:dyDescent="0.2">
      <c r="A37" s="17" t="s">
        <v>83</v>
      </c>
      <c r="B37" s="21">
        <v>1.990944747660141E-3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9.0552523398589206E-6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23">
        <v>24.356999999999999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1.557125848708145E-4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131</v>
      </c>
      <c r="B44" s="13">
        <v>1.1999999999999999E-3</v>
      </c>
      <c r="C44" s="8" t="s">
        <v>96</v>
      </c>
    </row>
    <row r="45" spans="1:5" ht="18.75" x14ac:dyDescent="0.2">
      <c r="A45" s="17" t="s">
        <v>94</v>
      </c>
      <c r="B45" s="21">
        <v>1.3496968381711619E-3</v>
      </c>
      <c r="C45" s="8" t="s">
        <v>97</v>
      </c>
    </row>
    <row r="48" spans="1:5" ht="18.75" x14ac:dyDescent="0.3">
      <c r="A48" s="10" t="s">
        <v>122</v>
      </c>
      <c r="B48" s="11">
        <v>208928.02900000001</v>
      </c>
    </row>
    <row r="49" spans="1:2" ht="18.75" x14ac:dyDescent="0.3">
      <c r="A49" s="10" t="s">
        <v>46</v>
      </c>
      <c r="B49" s="11">
        <v>103917.59</v>
      </c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rightToLeft="1" topLeftCell="A25" workbookViewId="0">
      <selection activeCell="B49" sqref="B49"/>
    </sheetView>
  </sheetViews>
  <sheetFormatPr defaultRowHeight="12.75" x14ac:dyDescent="0.2"/>
  <cols>
    <col min="1" max="1" width="129" bestFit="1" customWidth="1"/>
    <col min="2" max="2" width="14.5703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7" t="s">
        <v>111</v>
      </c>
      <c r="B3" s="67"/>
      <c r="C3" s="67"/>
      <c r="D3" s="4"/>
      <c r="E3" s="4"/>
    </row>
    <row r="4" spans="1:5" ht="19.5" thickBot="1" x14ac:dyDescent="0.35">
      <c r="A4" s="68" t="s">
        <v>120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0.44500000000000001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20.831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0.161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5" ht="18.75" x14ac:dyDescent="0.3">
      <c r="A15" s="17" t="s">
        <v>64</v>
      </c>
      <c r="B15" s="7">
        <v>0.192</v>
      </c>
      <c r="C15" s="8" t="s">
        <v>49</v>
      </c>
      <c r="D15" s="4"/>
      <c r="E15" s="4"/>
    </row>
    <row r="16" spans="1:5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21.629000000000001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98648.80799999999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152228.07699999999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45069.538999999997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2.192525225444184E-4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/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8.0190000000000001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8.0190000000000001</v>
      </c>
      <c r="C32" s="8" t="s">
        <v>18</v>
      </c>
      <c r="D32" s="4"/>
      <c r="E32" s="4"/>
    </row>
    <row r="33" spans="1:5" ht="31.5" x14ac:dyDescent="0.3">
      <c r="A33" s="15" t="s">
        <v>78</v>
      </c>
      <c r="B33" s="7"/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8.128836184214209E-5</v>
      </c>
      <c r="C35" s="8" t="s">
        <v>84</v>
      </c>
      <c r="D35" s="4"/>
      <c r="E35" s="4"/>
    </row>
    <row r="36" spans="1:5" ht="18.75" x14ac:dyDescent="0.3">
      <c r="A36" s="17" t="s">
        <v>82</v>
      </c>
      <c r="B36" s="13">
        <v>1.5E-3</v>
      </c>
      <c r="C36" s="8" t="s">
        <v>85</v>
      </c>
      <c r="D36" s="4"/>
      <c r="E36" s="4" t="s">
        <v>119</v>
      </c>
    </row>
    <row r="37" spans="1:5" ht="18.75" x14ac:dyDescent="0.3">
      <c r="A37" s="17" t="s">
        <v>83</v>
      </c>
      <c r="B37" s="21">
        <v>1.418711638157858E-3</v>
      </c>
      <c r="C37" s="8" t="s">
        <v>86</v>
      </c>
      <c r="D37" s="4"/>
      <c r="E37" s="4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1.7792505044260604E-4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29.648000000000003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3.0054088438656053E-4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3">
      <c r="A44" s="19" t="s">
        <v>131</v>
      </c>
      <c r="B44" s="13">
        <v>6.9999999999999999E-4</v>
      </c>
      <c r="C44" s="8" t="s">
        <v>96</v>
      </c>
      <c r="D44" s="4"/>
      <c r="E44" s="4"/>
    </row>
    <row r="45" spans="1:5" ht="18.75" x14ac:dyDescent="0.3">
      <c r="A45" s="17" t="s">
        <v>94</v>
      </c>
      <c r="B45" s="21">
        <v>9.1925252254441839E-4</v>
      </c>
      <c r="C45" s="8" t="s">
        <v>97</v>
      </c>
      <c r="D45" s="4"/>
      <c r="E45" s="4"/>
    </row>
    <row r="46" spans="1:5" ht="18.75" x14ac:dyDescent="0.3">
      <c r="A46" s="10"/>
      <c r="B46" s="4"/>
      <c r="C46" s="4"/>
      <c r="D46" s="4"/>
      <c r="E46" s="4"/>
    </row>
    <row r="47" spans="1:5" ht="18.75" x14ac:dyDescent="0.3">
      <c r="A47" s="10"/>
      <c r="B47" s="4"/>
      <c r="C47" s="4"/>
      <c r="D47" s="4"/>
      <c r="E47" s="4"/>
    </row>
    <row r="48" spans="1:5" ht="18.75" x14ac:dyDescent="0.3">
      <c r="A48" s="10" t="s">
        <v>122</v>
      </c>
      <c r="B48" s="11">
        <v>152228.07699999999</v>
      </c>
      <c r="C48" s="4"/>
      <c r="D48" s="4"/>
      <c r="E48" s="4"/>
    </row>
    <row r="49" spans="1:5" ht="18.75" x14ac:dyDescent="0.3">
      <c r="A49" s="10" t="s">
        <v>46</v>
      </c>
      <c r="B49" s="11">
        <v>45069.538999999997</v>
      </c>
      <c r="C49" s="4"/>
      <c r="D49" s="4"/>
      <c r="E49" s="4"/>
    </row>
    <row r="50" spans="1:5" ht="18.75" x14ac:dyDescent="0.3">
      <c r="A50" s="10"/>
      <c r="B50" s="11"/>
      <c r="C50" s="4"/>
      <c r="D50" s="4"/>
      <c r="E50" s="4"/>
    </row>
    <row r="51" spans="1:5" ht="18.75" x14ac:dyDescent="0.3">
      <c r="A51" s="10" t="s">
        <v>25</v>
      </c>
      <c r="B51" s="11">
        <v>98648.80799999999</v>
      </c>
      <c r="C51" s="4"/>
      <c r="D51" s="4"/>
      <c r="E51" s="4"/>
    </row>
    <row r="53" spans="1:5" ht="18.75" x14ac:dyDescent="0.3">
      <c r="A53" s="10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rightToLeft="1" topLeftCell="A25" workbookViewId="0">
      <selection activeCell="B48" sqref="B48"/>
    </sheetView>
  </sheetViews>
  <sheetFormatPr defaultRowHeight="12.75" x14ac:dyDescent="0.2"/>
  <cols>
    <col min="1" max="1" width="129" bestFit="1" customWidth="1"/>
    <col min="2" max="2" width="14.5703125" bestFit="1" customWidth="1"/>
    <col min="3" max="3" width="17.5703125" bestFit="1" customWidth="1"/>
    <col min="4" max="4" width="2.42578125" bestFit="1" customWidth="1"/>
  </cols>
  <sheetData>
    <row r="1" spans="1:8" ht="18.75" x14ac:dyDescent="0.3">
      <c r="A1" s="66" t="s">
        <v>0</v>
      </c>
      <c r="B1" s="66"/>
      <c r="C1" s="66"/>
      <c r="D1" s="4"/>
      <c r="E1" s="4"/>
    </row>
    <row r="2" spans="1:8" ht="18.75" x14ac:dyDescent="0.3">
      <c r="A2" s="66" t="s">
        <v>100</v>
      </c>
      <c r="B2" s="66"/>
      <c r="C2" s="66"/>
      <c r="D2" s="4"/>
      <c r="E2" s="4"/>
    </row>
    <row r="3" spans="1:8" ht="18.75" x14ac:dyDescent="0.3">
      <c r="A3" s="66" t="s">
        <v>112</v>
      </c>
      <c r="B3" s="66"/>
      <c r="C3" s="66"/>
      <c r="D3" s="4"/>
      <c r="E3" s="4"/>
    </row>
    <row r="4" spans="1:8" ht="19.5" thickBot="1" x14ac:dyDescent="0.35">
      <c r="A4" s="68" t="s">
        <v>120</v>
      </c>
      <c r="B4" s="68"/>
      <c r="C4" s="68"/>
      <c r="D4" s="4"/>
      <c r="E4" s="4"/>
    </row>
    <row r="5" spans="1:8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8" ht="18.75" x14ac:dyDescent="0.3">
      <c r="A6" s="6" t="s">
        <v>57</v>
      </c>
      <c r="B6" s="4"/>
      <c r="C6" s="4"/>
      <c r="D6" s="4"/>
      <c r="E6" s="4"/>
    </row>
    <row r="7" spans="1:8" ht="18.75" x14ac:dyDescent="0.3">
      <c r="A7" s="15" t="s">
        <v>58</v>
      </c>
      <c r="B7" s="7">
        <v>4.5999999999999999E-2</v>
      </c>
      <c r="C7" s="8" t="s">
        <v>3</v>
      </c>
      <c r="D7" s="4"/>
      <c r="E7" s="4"/>
    </row>
    <row r="8" spans="1:8" ht="18.75" x14ac:dyDescent="0.3">
      <c r="A8" s="15" t="s">
        <v>59</v>
      </c>
      <c r="B8" s="7">
        <v>5.2519999999999998</v>
      </c>
      <c r="C8" s="8" t="s">
        <v>4</v>
      </c>
      <c r="D8" s="4"/>
      <c r="E8" s="4"/>
    </row>
    <row r="9" spans="1:8" ht="18.75" x14ac:dyDescent="0.3">
      <c r="A9" s="6" t="s">
        <v>60</v>
      </c>
      <c r="B9" s="4"/>
      <c r="C9" s="4"/>
      <c r="D9" s="4"/>
      <c r="E9" s="4"/>
    </row>
    <row r="10" spans="1:8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8" ht="18.75" x14ac:dyDescent="0.3">
      <c r="A11" s="15" t="s">
        <v>7</v>
      </c>
      <c r="B11" s="7">
        <v>-2E-3</v>
      </c>
      <c r="C11" s="8" t="s">
        <v>8</v>
      </c>
      <c r="D11" s="4"/>
      <c r="E11" s="4"/>
    </row>
    <row r="12" spans="1:8" ht="18.75" x14ac:dyDescent="0.3">
      <c r="A12" s="6" t="s">
        <v>61</v>
      </c>
      <c r="B12" s="4"/>
      <c r="C12" s="4"/>
      <c r="D12" s="4"/>
      <c r="E12" s="4"/>
    </row>
    <row r="13" spans="1:8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8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8" ht="18.75" x14ac:dyDescent="0.3">
      <c r="A15" s="17" t="s">
        <v>64</v>
      </c>
      <c r="B15" s="7">
        <v>3.2000000000000001E-2</v>
      </c>
      <c r="C15" s="8" t="s">
        <v>49</v>
      </c>
      <c r="D15" s="4"/>
      <c r="E15" s="4"/>
      <c r="H15" t="s">
        <v>37</v>
      </c>
    </row>
    <row r="16" spans="1:8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5.3280000000000003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14559.208999999999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20579.124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8539.2939999999999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3.6595394708599901E-4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/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0.38900000000000001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0.38900000000000001</v>
      </c>
      <c r="C32" s="8" t="s">
        <v>18</v>
      </c>
      <c r="D32" s="4"/>
      <c r="E32" s="4"/>
    </row>
    <row r="33" spans="1:5" ht="31.5" x14ac:dyDescent="0.3">
      <c r="A33" s="15" t="s">
        <v>78</v>
      </c>
      <c r="B33" s="7"/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2.6718484500085136E-5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1.5E-3</v>
      </c>
      <c r="C36" s="8" t="s">
        <v>85</v>
      </c>
      <c r="D36" s="70"/>
      <c r="E36" s="69" t="s">
        <v>119</v>
      </c>
    </row>
    <row r="37" spans="1:5" ht="18.75" x14ac:dyDescent="0.2">
      <c r="A37" s="17" t="s">
        <v>83</v>
      </c>
      <c r="B37" s="21">
        <v>1.4732815154999148E-3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4.5554117237326649E-5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5.7170000000000005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3.926724315860842E-4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131</v>
      </c>
      <c r="B44" s="13">
        <v>6.9999999999999999E-4</v>
      </c>
      <c r="C44" s="8" t="s">
        <v>96</v>
      </c>
    </row>
    <row r="45" spans="1:5" ht="18.75" x14ac:dyDescent="0.2">
      <c r="A45" s="17" t="s">
        <v>94</v>
      </c>
      <c r="B45" s="21">
        <v>1.0659539470859989E-3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122</v>
      </c>
      <c r="B48" s="11">
        <v>20579.124</v>
      </c>
      <c r="C48" s="4"/>
    </row>
    <row r="49" spans="1:3" ht="18.75" x14ac:dyDescent="0.3">
      <c r="A49" s="10" t="s">
        <v>46</v>
      </c>
      <c r="B49" s="11">
        <v>8539.2939999999999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14559.208999999999</v>
      </c>
      <c r="C51" s="4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rightToLeft="1" topLeftCell="A32" workbookViewId="0">
      <selection activeCell="E36" sqref="E36:E37"/>
    </sheetView>
  </sheetViews>
  <sheetFormatPr defaultRowHeight="12.75" x14ac:dyDescent="0.2"/>
  <cols>
    <col min="1" max="1" width="129" bestFit="1" customWidth="1"/>
    <col min="2" max="2" width="14.5703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6" t="s">
        <v>113</v>
      </c>
      <c r="B3" s="66"/>
      <c r="C3" s="66"/>
      <c r="D3" s="4"/>
      <c r="E3" s="4"/>
    </row>
    <row r="4" spans="1:5" ht="19.5" thickBot="1" x14ac:dyDescent="0.35">
      <c r="A4" s="68" t="s">
        <v>120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8.7999999999999995E-2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3.835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0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5" ht="18.75" x14ac:dyDescent="0.3">
      <c r="A15" s="17" t="s">
        <v>64</v>
      </c>
      <c r="B15" s="7">
        <v>0</v>
      </c>
      <c r="C15" s="8" t="s">
        <v>49</v>
      </c>
      <c r="D15" s="4"/>
      <c r="E15" s="4"/>
    </row>
    <row r="16" spans="1:5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3.923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8778.8845000000001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12084.284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5473.4849999999997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4.4686770853403981E-4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/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2.5999999999999999E-2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2.5999999999999999E-2</v>
      </c>
      <c r="C32" s="8" t="s">
        <v>18</v>
      </c>
      <c r="D32" s="4"/>
      <c r="E32" s="4"/>
    </row>
    <row r="33" spans="1:5" ht="31.5" x14ac:dyDescent="0.3">
      <c r="A33" s="15" t="s">
        <v>78</v>
      </c>
      <c r="B33" s="7"/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2.9616519046354919E-6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1.5E-3</v>
      </c>
      <c r="C36" s="8" t="s">
        <v>85</v>
      </c>
      <c r="D36" s="70"/>
      <c r="E36" s="69" t="s">
        <v>119</v>
      </c>
    </row>
    <row r="37" spans="1:5" ht="18.75" x14ac:dyDescent="0.2">
      <c r="A37" s="17" t="s">
        <v>83</v>
      </c>
      <c r="B37" s="21">
        <v>1.4970383480953646E-3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4.750172878887948E-6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3.9489999999999998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4.4982936043867528E-4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131</v>
      </c>
      <c r="B44" s="13">
        <v>6.9999999999999999E-4</v>
      </c>
      <c r="C44" s="8" t="s">
        <v>96</v>
      </c>
    </row>
    <row r="45" spans="1:5" ht="18.75" x14ac:dyDescent="0.2">
      <c r="A45" s="17" t="s">
        <v>94</v>
      </c>
      <c r="B45" s="21">
        <v>1.1468677085340398E-3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122</v>
      </c>
      <c r="B48" s="11">
        <v>12084.284</v>
      </c>
      <c r="C48" s="4"/>
    </row>
    <row r="49" spans="1:3" ht="18.75" x14ac:dyDescent="0.3">
      <c r="A49" s="10" t="s">
        <v>46</v>
      </c>
      <c r="B49" s="11">
        <v>5473.4849999999997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8778.8845000000001</v>
      </c>
      <c r="C51" s="4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1"/>
  <sheetViews>
    <sheetView rightToLeft="1" topLeftCell="A7" workbookViewId="0">
      <selection activeCell="B18" sqref="B18"/>
    </sheetView>
  </sheetViews>
  <sheetFormatPr defaultRowHeight="12.75" x14ac:dyDescent="0.2"/>
  <cols>
    <col min="1" max="1" width="129" bestFit="1" customWidth="1"/>
    <col min="2" max="2" width="13.7109375" bestFit="1" customWidth="1"/>
    <col min="3" max="3" width="17.5703125" bestFit="1" customWidth="1"/>
    <col min="4" max="4" width="2.42578125" bestFit="1" customWidth="1"/>
  </cols>
  <sheetData>
    <row r="1" spans="1:9" ht="18.75" x14ac:dyDescent="0.3">
      <c r="A1" s="66" t="s">
        <v>0</v>
      </c>
      <c r="B1" s="66"/>
      <c r="C1" s="66"/>
      <c r="D1" s="4"/>
      <c r="E1" s="4"/>
    </row>
    <row r="2" spans="1:9" ht="18.75" x14ac:dyDescent="0.3">
      <c r="A2" s="66" t="s">
        <v>100</v>
      </c>
      <c r="B2" s="66"/>
      <c r="C2" s="66"/>
      <c r="D2" s="4"/>
      <c r="E2" s="4"/>
    </row>
    <row r="3" spans="1:9" ht="18.75" x14ac:dyDescent="0.3">
      <c r="A3" s="66" t="s">
        <v>114</v>
      </c>
      <c r="B3" s="66"/>
      <c r="C3" s="66"/>
      <c r="D3" s="4"/>
      <c r="E3" s="4"/>
    </row>
    <row r="4" spans="1:9" ht="19.5" thickBot="1" x14ac:dyDescent="0.35">
      <c r="A4" s="68" t="s">
        <v>120</v>
      </c>
      <c r="B4" s="68"/>
      <c r="C4" s="68"/>
      <c r="D4" s="4"/>
      <c r="E4" s="4"/>
    </row>
    <row r="5" spans="1:9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9" ht="18.75" x14ac:dyDescent="0.3">
      <c r="A6" s="6" t="s">
        <v>57</v>
      </c>
      <c r="B6" s="4"/>
      <c r="C6" s="4"/>
      <c r="D6" s="4"/>
      <c r="E6" s="4"/>
    </row>
    <row r="7" spans="1:9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9" ht="18.75" x14ac:dyDescent="0.3">
      <c r="A8" s="15" t="s">
        <v>59</v>
      </c>
      <c r="B8" s="7">
        <v>55.323999999999998</v>
      </c>
      <c r="C8" s="8" t="s">
        <v>4</v>
      </c>
      <c r="D8" s="4"/>
      <c r="E8" s="4"/>
    </row>
    <row r="9" spans="1:9" ht="18.75" x14ac:dyDescent="0.3">
      <c r="A9" s="6" t="s">
        <v>60</v>
      </c>
      <c r="B9" s="4"/>
      <c r="C9" s="4"/>
      <c r="D9" s="4"/>
      <c r="E9" s="4"/>
    </row>
    <row r="10" spans="1:9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9" ht="18.75" x14ac:dyDescent="0.3">
      <c r="A11" s="15" t="s">
        <v>7</v>
      </c>
      <c r="B11" s="7">
        <v>0.188</v>
      </c>
      <c r="C11" s="8" t="s">
        <v>8</v>
      </c>
      <c r="D11" s="4"/>
      <c r="E11" s="4"/>
    </row>
    <row r="12" spans="1:9" ht="18.75" x14ac:dyDescent="0.3">
      <c r="A12" s="6" t="s">
        <v>61</v>
      </c>
      <c r="B12" s="4"/>
      <c r="C12" s="4"/>
      <c r="D12" s="4"/>
      <c r="E12" s="4"/>
    </row>
    <row r="13" spans="1:9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9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9" ht="18.75" x14ac:dyDescent="0.3">
      <c r="A15" s="17" t="s">
        <v>64</v>
      </c>
      <c r="B15" s="7">
        <v>0.57299999999999995</v>
      </c>
      <c r="C15" s="8" t="s">
        <v>49</v>
      </c>
      <c r="D15" s="4"/>
      <c r="E15" s="4"/>
    </row>
    <row r="16" spans="1:9" ht="18.75" x14ac:dyDescent="0.3">
      <c r="A16" s="17" t="s">
        <v>65</v>
      </c>
      <c r="B16" s="7">
        <v>0</v>
      </c>
      <c r="C16" s="8" t="s">
        <v>20</v>
      </c>
      <c r="D16" s="4"/>
      <c r="E16" s="4"/>
      <c r="I16" t="s">
        <v>23</v>
      </c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56.085000000000001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180731.23800000001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293554.54300000001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67907.933000000005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3.1032266818202173E-4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/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1.405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1.405</v>
      </c>
      <c r="C32" s="8" t="s">
        <v>18</v>
      </c>
      <c r="D32" s="4"/>
      <c r="E32" s="4"/>
    </row>
    <row r="33" spans="1:5" ht="31.5" x14ac:dyDescent="0.3">
      <c r="A33" s="15" t="s">
        <v>78</v>
      </c>
      <c r="B33" s="7"/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7.7739743032137031E-6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1.5E-3</v>
      </c>
      <c r="C36" s="8" t="s">
        <v>85</v>
      </c>
      <c r="D36" s="70"/>
      <c r="E36" s="69" t="s">
        <v>119</v>
      </c>
    </row>
    <row r="37" spans="1:5" ht="18.75" x14ac:dyDescent="0.2">
      <c r="A37" s="17" t="s">
        <v>83</v>
      </c>
      <c r="B37" s="21">
        <v>1.4922260256967864E-3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2.0689777142826597E-5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57.49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3.1809664248523545E-4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131</v>
      </c>
      <c r="B44" s="13">
        <v>6.9999999999999999E-4</v>
      </c>
      <c r="C44" s="8" t="s">
        <v>96</v>
      </c>
    </row>
    <row r="45" spans="1:5" ht="18.75" x14ac:dyDescent="0.2">
      <c r="A45" s="17" t="s">
        <v>94</v>
      </c>
      <c r="B45" s="21">
        <v>1.0103226681820218E-3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122</v>
      </c>
      <c r="B48" s="11">
        <v>293554.54300000001</v>
      </c>
      <c r="C48" s="4"/>
    </row>
    <row r="49" spans="1:3" ht="18.75" x14ac:dyDescent="0.3">
      <c r="A49" s="10" t="s">
        <v>46</v>
      </c>
      <c r="B49" s="11">
        <v>67907.933000000005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180731.23800000001</v>
      </c>
      <c r="C51" s="4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1"/>
  <sheetViews>
    <sheetView rightToLeft="1" workbookViewId="0">
      <selection activeCell="A5" sqref="A1:C1048576"/>
    </sheetView>
  </sheetViews>
  <sheetFormatPr defaultRowHeight="12.75" x14ac:dyDescent="0.2"/>
  <cols>
    <col min="1" max="1" width="130.7109375" customWidth="1"/>
    <col min="2" max="2" width="16.42578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6" t="s">
        <v>115</v>
      </c>
      <c r="B3" s="66"/>
      <c r="C3" s="66"/>
      <c r="D3" s="4"/>
      <c r="E3" s="4"/>
    </row>
    <row r="4" spans="1:5" ht="19.5" thickBot="1" x14ac:dyDescent="0.35">
      <c r="A4" s="68" t="s">
        <v>120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19.3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0.154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5" ht="18.75" x14ac:dyDescent="0.3">
      <c r="A15" s="17" t="s">
        <v>64</v>
      </c>
      <c r="B15" s="7">
        <v>178.84200000000001</v>
      </c>
      <c r="C15" s="8" t="s">
        <v>49</v>
      </c>
      <c r="D15" s="4"/>
      <c r="E15" s="4"/>
    </row>
    <row r="16" spans="1:5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198.29600000000002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66076.074000000008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87572.418000000005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44579.73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3.0010257570690412E-3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>
        <v>0</v>
      </c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8.6950000000000003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6.6139999999999999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2.081</v>
      </c>
      <c r="C32" s="8" t="s">
        <v>18</v>
      </c>
      <c r="D32" s="4"/>
      <c r="E32" s="4"/>
    </row>
    <row r="33" spans="1:5" ht="31.5" x14ac:dyDescent="0.3">
      <c r="A33" s="15" t="s">
        <v>78</v>
      </c>
      <c r="B33" s="7">
        <v>0</v>
      </c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1.3159074796120602E-4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1.5E-3</v>
      </c>
      <c r="C36" s="8" t="s">
        <v>85</v>
      </c>
      <c r="D36" s="70"/>
      <c r="E36" s="69" t="s">
        <v>119</v>
      </c>
    </row>
    <row r="37" spans="1:5" ht="18.75" x14ac:dyDescent="0.2">
      <c r="A37" s="17" t="s">
        <v>83</v>
      </c>
      <c r="B37" s="21">
        <v>1.368409252038794E-3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1.950438012971366E-4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206.99100000000001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3.1326165050302472E-3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131</v>
      </c>
      <c r="B44" s="13">
        <v>8.9999999999999998E-4</v>
      </c>
      <c r="C44" s="8" t="s">
        <v>96</v>
      </c>
    </row>
    <row r="45" spans="1:5" ht="18.75" x14ac:dyDescent="0.2">
      <c r="A45" s="17" t="s">
        <v>94</v>
      </c>
      <c r="B45" s="21">
        <v>3.9010257570690409E-3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122</v>
      </c>
      <c r="B48" s="11">
        <v>87572.418000000005</v>
      </c>
      <c r="C48" s="4"/>
    </row>
    <row r="49" spans="1:3" ht="18.75" x14ac:dyDescent="0.3">
      <c r="A49" s="10" t="s">
        <v>46</v>
      </c>
      <c r="B49" s="11">
        <v>44579.73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66076.074000000008</v>
      </c>
      <c r="C51" s="4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5A556-228E-4D96-AE83-8E4CDF5A4E14}">
  <dimension ref="A1:B37"/>
  <sheetViews>
    <sheetView rightToLeft="1" topLeftCell="A8" workbookViewId="0">
      <selection activeCell="B22" sqref="B22"/>
    </sheetView>
  </sheetViews>
  <sheetFormatPr defaultRowHeight="12.75" customHeight="1" x14ac:dyDescent="0.2"/>
  <cols>
    <col min="1" max="1" width="96.42578125" style="37" bestFit="1" customWidth="1"/>
    <col min="2" max="2" width="15" style="37" bestFit="1" customWidth="1"/>
    <col min="3" max="16384" width="9.140625" style="37"/>
  </cols>
  <sheetData>
    <row r="1" spans="1:2" ht="18.75" x14ac:dyDescent="0.2">
      <c r="A1" s="26" t="s">
        <v>0</v>
      </c>
      <c r="B1" s="26"/>
    </row>
    <row r="2" spans="1:2" ht="18.75" x14ac:dyDescent="0.2">
      <c r="A2" s="26" t="s">
        <v>132</v>
      </c>
      <c r="B2" s="26"/>
    </row>
    <row r="3" spans="1:2" ht="18.75" x14ac:dyDescent="0.2">
      <c r="A3" s="27"/>
      <c r="B3" s="27"/>
    </row>
    <row r="4" spans="1:2" ht="19.5" thickBot="1" x14ac:dyDescent="0.25">
      <c r="A4" s="28" t="s">
        <v>137</v>
      </c>
      <c r="B4" s="28"/>
    </row>
    <row r="5" spans="1:2" ht="13.5" thickBot="1" x14ac:dyDescent="0.25">
      <c r="A5" s="64" t="s">
        <v>138</v>
      </c>
      <c r="B5" s="65"/>
    </row>
    <row r="6" spans="1:2" x14ac:dyDescent="0.2">
      <c r="A6" s="38" t="s">
        <v>139</v>
      </c>
      <c r="B6" s="39"/>
    </row>
    <row r="7" spans="1:2" x14ac:dyDescent="0.2">
      <c r="A7" s="37" t="s">
        <v>140</v>
      </c>
      <c r="B7" s="39">
        <v>28.622</v>
      </c>
    </row>
    <row r="8" spans="1:2" ht="13.5" customHeight="1" x14ac:dyDescent="0.2">
      <c r="A8" s="38" t="s">
        <v>141</v>
      </c>
      <c r="B8" s="39"/>
    </row>
    <row r="9" spans="1:2" ht="13.5" thickBot="1" x14ac:dyDescent="0.25">
      <c r="A9" s="40" t="s">
        <v>142</v>
      </c>
      <c r="B9" s="41">
        <v>3371.4220000000009</v>
      </c>
    </row>
    <row r="10" spans="1:2" x14ac:dyDescent="0.2">
      <c r="A10" s="42" t="s">
        <v>143</v>
      </c>
      <c r="B10" s="43">
        <v>3400.0440000000008</v>
      </c>
    </row>
    <row r="11" spans="1:2" x14ac:dyDescent="0.2">
      <c r="A11" s="44"/>
      <c r="B11" s="45"/>
    </row>
    <row r="12" spans="1:2" ht="13.5" thickBot="1" x14ac:dyDescent="0.25">
      <c r="A12" s="46" t="s">
        <v>144</v>
      </c>
      <c r="B12" s="47"/>
    </row>
    <row r="13" spans="1:2" ht="13.5" customHeight="1" x14ac:dyDescent="0.2">
      <c r="A13" s="38" t="s">
        <v>139</v>
      </c>
      <c r="B13" s="39"/>
    </row>
    <row r="14" spans="1:2" x14ac:dyDescent="0.2">
      <c r="B14" s="39">
        <v>0</v>
      </c>
    </row>
    <row r="15" spans="1:2" x14ac:dyDescent="0.2">
      <c r="A15" s="38" t="s">
        <v>141</v>
      </c>
      <c r="B15" s="39"/>
    </row>
    <row r="16" spans="1:2" ht="13.5" thickBot="1" x14ac:dyDescent="0.25">
      <c r="A16" s="40" t="s">
        <v>142</v>
      </c>
      <c r="B16" s="41">
        <v>35.988000000000007</v>
      </c>
    </row>
    <row r="17" spans="1:2" x14ac:dyDescent="0.2">
      <c r="A17" s="42" t="s">
        <v>145</v>
      </c>
      <c r="B17" s="43">
        <v>35.988000000000007</v>
      </c>
    </row>
    <row r="18" spans="1:2" x14ac:dyDescent="0.2">
      <c r="A18" s="42"/>
      <c r="B18" s="45"/>
    </row>
    <row r="19" spans="1:2" ht="13.5" thickBot="1" x14ac:dyDescent="0.25">
      <c r="A19" s="48" t="s">
        <v>146</v>
      </c>
      <c r="B19" s="41"/>
    </row>
    <row r="20" spans="1:2" x14ac:dyDescent="0.2">
      <c r="A20" s="37" t="s">
        <v>147</v>
      </c>
      <c r="B20" s="39">
        <v>1821.8019999999999</v>
      </c>
    </row>
    <row r="21" spans="1:2" ht="13.5" thickBot="1" x14ac:dyDescent="0.25">
      <c r="A21" s="48" t="s">
        <v>148</v>
      </c>
      <c r="B21" s="41"/>
    </row>
    <row r="22" spans="1:2" x14ac:dyDescent="0.2">
      <c r="A22" s="37" t="s">
        <v>147</v>
      </c>
      <c r="B22" s="39">
        <v>651.33799999999997</v>
      </c>
    </row>
    <row r="23" spans="1:2" ht="13.5" thickBot="1" x14ac:dyDescent="0.25">
      <c r="A23" s="48" t="s">
        <v>149</v>
      </c>
      <c r="B23" s="41"/>
    </row>
    <row r="24" spans="1:2" x14ac:dyDescent="0.2">
      <c r="B24" s="39"/>
    </row>
    <row r="25" spans="1:2" ht="13.5" thickBot="1" x14ac:dyDescent="0.25">
      <c r="A25" s="48" t="s">
        <v>150</v>
      </c>
      <c r="B25" s="41"/>
    </row>
    <row r="26" spans="1:2" x14ac:dyDescent="0.2">
      <c r="B26" s="39"/>
    </row>
    <row r="27" spans="1:2" ht="13.5" thickBot="1" x14ac:dyDescent="0.25">
      <c r="A27" s="48" t="s">
        <v>151</v>
      </c>
      <c r="B27" s="41"/>
    </row>
    <row r="28" spans="1:2" x14ac:dyDescent="0.2">
      <c r="A28" s="37" t="s">
        <v>152</v>
      </c>
      <c r="B28" s="39">
        <v>56.195</v>
      </c>
    </row>
    <row r="29" spans="1:2" x14ac:dyDescent="0.2">
      <c r="B29" s="39"/>
    </row>
    <row r="30" spans="1:2" ht="13.5" thickBot="1" x14ac:dyDescent="0.25">
      <c r="A30" s="48" t="s">
        <v>153</v>
      </c>
      <c r="B30" s="39">
        <v>9326.3649999999998</v>
      </c>
    </row>
    <row r="31" spans="1:2" x14ac:dyDescent="0.2">
      <c r="B31" s="39"/>
    </row>
    <row r="32" spans="1:2" ht="13.5" thickBot="1" x14ac:dyDescent="0.25">
      <c r="A32" s="48" t="s">
        <v>154</v>
      </c>
      <c r="B32" s="39">
        <v>15291.732</v>
      </c>
    </row>
    <row r="33" spans="1:2" x14ac:dyDescent="0.2"/>
    <row r="34" spans="1:2" x14ac:dyDescent="0.2">
      <c r="A34" s="49"/>
      <c r="B34" s="45"/>
    </row>
    <row r="35" spans="1:2" ht="13.5" thickBot="1" x14ac:dyDescent="0.25">
      <c r="A35" s="48" t="s">
        <v>155</v>
      </c>
      <c r="B35" s="41">
        <v>27566297.433000006</v>
      </c>
    </row>
    <row r="36" spans="1:2" ht="13.5" thickBot="1" x14ac:dyDescent="0.25">
      <c r="B36" s="50"/>
    </row>
    <row r="37" spans="1:2" x14ac:dyDescent="0.2">
      <c r="A37" s="51"/>
      <c r="B37" s="52"/>
    </row>
  </sheetData>
  <mergeCells count="1">
    <mergeCell ref="A5:B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C2FCA-C862-4060-8E97-7116772E2707}">
  <dimension ref="A1:E51"/>
  <sheetViews>
    <sheetView rightToLeft="1" tabSelected="1" topLeftCell="A30" workbookViewId="0">
      <selection activeCell="G46" sqref="G46"/>
    </sheetView>
  </sheetViews>
  <sheetFormatPr defaultRowHeight="12.75" x14ac:dyDescent="0.2"/>
  <cols>
    <col min="1" max="1" width="130.7109375" customWidth="1"/>
    <col min="2" max="2" width="16.42578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6" t="s">
        <v>116</v>
      </c>
      <c r="B3" s="66"/>
      <c r="C3" s="66"/>
      <c r="D3" s="4"/>
      <c r="E3" s="4"/>
    </row>
    <row r="4" spans="1:5" ht="19.5" thickBot="1" x14ac:dyDescent="0.35">
      <c r="A4" s="68" t="s">
        <v>120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2.65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7.2999999999999995E-2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5" ht="18.75" x14ac:dyDescent="0.3">
      <c r="A15" s="17" t="s">
        <v>64</v>
      </c>
      <c r="B15" s="7">
        <v>26.420999999999999</v>
      </c>
      <c r="C15" s="8" t="s">
        <v>49</v>
      </c>
      <c r="D15" s="4"/>
      <c r="E15" s="4"/>
    </row>
    <row r="16" spans="1:5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29.143999999999998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9305.5360000000001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12232.19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6378.8819999999996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3.1318991189760587E-3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>
        <v>0</v>
      </c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1.1120000000000001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1.1120000000000001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0</v>
      </c>
      <c r="C32" s="8" t="s">
        <v>18</v>
      </c>
      <c r="D32" s="4"/>
      <c r="E32" s="4"/>
    </row>
    <row r="33" spans="1:5" ht="31.5" x14ac:dyDescent="0.3">
      <c r="A33" s="15" t="s">
        <v>78</v>
      </c>
      <c r="B33" s="7">
        <v>0</v>
      </c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1.1949875858843596E-4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1.5E-3</v>
      </c>
      <c r="C36" s="8" t="s">
        <v>85</v>
      </c>
      <c r="D36" s="70"/>
      <c r="E36" s="69" t="s">
        <v>119</v>
      </c>
    </row>
    <row r="37" spans="1:5" ht="18.75" x14ac:dyDescent="0.2">
      <c r="A37" s="17" t="s">
        <v>83</v>
      </c>
      <c r="B37" s="21">
        <v>1.380501241411564E-3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1.7432521874522841E-4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30.256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3.2513978775644951E-3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131</v>
      </c>
      <c r="B44" s="13">
        <v>8.9999999999999998E-4</v>
      </c>
      <c r="C44" s="8" t="s">
        <v>96</v>
      </c>
    </row>
    <row r="45" spans="1:5" ht="18.75" x14ac:dyDescent="0.2">
      <c r="A45" s="17" t="s">
        <v>94</v>
      </c>
      <c r="B45" s="21">
        <v>4.0318991189760584E-3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122</v>
      </c>
      <c r="B48" s="11">
        <v>12232.19</v>
      </c>
      <c r="C48" s="4"/>
    </row>
    <row r="49" spans="1:3" ht="18.75" x14ac:dyDescent="0.3">
      <c r="A49" s="10" t="s">
        <v>46</v>
      </c>
      <c r="B49" s="11">
        <v>6378.8819999999996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9305.5360000000001</v>
      </c>
      <c r="C51" s="4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C8B1A-A0F6-45D0-A26A-608BC3C1616C}">
  <dimension ref="A1:E51"/>
  <sheetViews>
    <sheetView rightToLeft="1" topLeftCell="A27" workbookViewId="0">
      <selection activeCell="B37" sqref="B37"/>
    </sheetView>
  </sheetViews>
  <sheetFormatPr defaultRowHeight="12.75" x14ac:dyDescent="0.2"/>
  <cols>
    <col min="1" max="1" width="130.7109375" customWidth="1"/>
    <col min="2" max="2" width="16.42578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6" t="s">
        <v>117</v>
      </c>
      <c r="B3" s="66"/>
      <c r="C3" s="66"/>
      <c r="D3" s="4"/>
      <c r="E3" s="4"/>
    </row>
    <row r="4" spans="1:5" ht="19.5" thickBot="1" x14ac:dyDescent="0.35">
      <c r="A4" s="68" t="s">
        <v>120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120.184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5.5E-2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5" ht="18.75" x14ac:dyDescent="0.3">
      <c r="A15" s="17" t="s">
        <v>64</v>
      </c>
      <c r="B15" s="7">
        <v>0</v>
      </c>
      <c r="C15" s="8" t="s">
        <v>49</v>
      </c>
      <c r="D15" s="4"/>
      <c r="E15" s="4"/>
    </row>
    <row r="16" spans="1:5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120.239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184860.8095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224068.86300000001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145652.75599999999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6.504299117006734E-4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>
        <v>0</v>
      </c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0.57599999999999996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0.57599999999999996</v>
      </c>
      <c r="C32" s="8" t="s">
        <v>18</v>
      </c>
      <c r="D32" s="4"/>
      <c r="E32" s="4"/>
    </row>
    <row r="33" spans="1:5" ht="31.5" x14ac:dyDescent="0.3">
      <c r="A33" s="15" t="s">
        <v>78</v>
      </c>
      <c r="B33" s="7">
        <v>0</v>
      </c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3.1158578259931291E-6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1.5E-3</v>
      </c>
      <c r="C36" s="8" t="s">
        <v>85</v>
      </c>
      <c r="D36" s="70"/>
      <c r="E36" s="69" t="s">
        <v>119</v>
      </c>
    </row>
    <row r="37" spans="1:5" ht="18.75" x14ac:dyDescent="0.2">
      <c r="A37" s="17" t="s">
        <v>83</v>
      </c>
      <c r="B37" s="21">
        <v>1.4968841421740069E-3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3.9546110613931669E-6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120.815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6.5354576952666651E-4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131</v>
      </c>
      <c r="B44" s="13">
        <v>8.9999999999999998E-4</v>
      </c>
      <c r="C44" s="8" t="s">
        <v>96</v>
      </c>
    </row>
    <row r="45" spans="1:5" ht="18.75" x14ac:dyDescent="0.2">
      <c r="A45" s="17" t="s">
        <v>94</v>
      </c>
      <c r="B45" s="21">
        <v>1.5504299117006734E-3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122</v>
      </c>
      <c r="B48" s="11">
        <v>224068.86300000001</v>
      </c>
      <c r="C48" s="4"/>
    </row>
    <row r="49" spans="1:3" ht="18.75" x14ac:dyDescent="0.3">
      <c r="A49" s="10" t="s">
        <v>46</v>
      </c>
      <c r="B49" s="11">
        <v>145652.75599999999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184860.8095</v>
      </c>
      <c r="C51" s="4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5C9B7-1852-4420-ACEA-C6FC3BE6C165}">
  <dimension ref="A1:E51"/>
  <sheetViews>
    <sheetView rightToLeft="1" topLeftCell="A32" workbookViewId="0">
      <selection activeCell="A5" sqref="A1:E1048576"/>
    </sheetView>
  </sheetViews>
  <sheetFormatPr defaultRowHeight="12.75" x14ac:dyDescent="0.2"/>
  <cols>
    <col min="1" max="1" width="130.7109375" customWidth="1"/>
    <col min="2" max="2" width="16.42578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6" t="s">
        <v>118</v>
      </c>
      <c r="B3" s="66"/>
      <c r="C3" s="66"/>
      <c r="D3" s="4"/>
      <c r="E3" s="4"/>
    </row>
    <row r="4" spans="1:5" ht="19.5" thickBot="1" x14ac:dyDescent="0.35">
      <c r="A4" s="68" t="s">
        <v>120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25.867000000000001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0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5" ht="18.75" x14ac:dyDescent="0.3">
      <c r="A15" s="17" t="s">
        <v>64</v>
      </c>
      <c r="B15" s="7">
        <v>200.8</v>
      </c>
      <c r="C15" s="8" t="s">
        <v>49</v>
      </c>
      <c r="D15" s="4"/>
      <c r="E15" s="4"/>
    </row>
    <row r="16" spans="1:5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226.667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87593.805999999997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84847.592999999993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90340.019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2.5877058019376396E-3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>
        <v>0</v>
      </c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2.19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2.19</v>
      </c>
      <c r="C32" s="8" t="s">
        <v>18</v>
      </c>
      <c r="D32" s="4"/>
      <c r="E32" s="4"/>
    </row>
    <row r="33" spans="1:5" ht="31.5" x14ac:dyDescent="0.3">
      <c r="A33" s="15" t="s">
        <v>78</v>
      </c>
      <c r="B33" s="7">
        <v>0</v>
      </c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2.5001767819062457E-5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1.5E-3</v>
      </c>
      <c r="C36" s="8" t="s">
        <v>85</v>
      </c>
      <c r="D36" s="70"/>
      <c r="E36" s="69" t="s">
        <v>119</v>
      </c>
    </row>
    <row r="37" spans="1:5" ht="18.75" x14ac:dyDescent="0.2">
      <c r="A37" s="17" t="s">
        <v>83</v>
      </c>
      <c r="B37" s="21">
        <v>1.4749982321809376E-3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2.4241748277692969E-5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228.857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2.612707569756702E-3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131</v>
      </c>
      <c r="B44" s="13">
        <v>8.9999999999999998E-4</v>
      </c>
      <c r="C44" s="8" t="s">
        <v>96</v>
      </c>
    </row>
    <row r="45" spans="1:5" ht="18.75" x14ac:dyDescent="0.2">
      <c r="A45" s="17" t="s">
        <v>94</v>
      </c>
      <c r="B45" s="21">
        <v>3.4877058019376394E-3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122</v>
      </c>
      <c r="B48" s="11">
        <v>84847.592999999993</v>
      </c>
      <c r="C48" s="4"/>
    </row>
    <row r="49" spans="1:3" ht="18.75" x14ac:dyDescent="0.3">
      <c r="A49" s="10" t="s">
        <v>46</v>
      </c>
      <c r="B49" s="11">
        <v>90340.019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87593.805999999997</v>
      </c>
      <c r="C51" s="4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CED0-F25B-478B-B7FB-01ED51236DE6}">
  <dimension ref="A2:S44"/>
  <sheetViews>
    <sheetView rightToLeft="1" view="pageBreakPreview" topLeftCell="D1" zoomScale="115" zoomScaleNormal="100" zoomScaleSheetLayoutView="115" workbookViewId="0">
      <selection activeCell="F4" sqref="F4"/>
    </sheetView>
  </sheetViews>
  <sheetFormatPr defaultRowHeight="12.75" x14ac:dyDescent="0.2"/>
  <cols>
    <col min="1" max="1" width="11.5703125" bestFit="1" customWidth="1"/>
    <col min="2" max="2" width="45.42578125" bestFit="1" customWidth="1"/>
    <col min="3" max="3" width="6.140625" bestFit="1" customWidth="1"/>
    <col min="4" max="4" width="11.140625" bestFit="1" customWidth="1"/>
    <col min="5" max="11" width="10.140625" bestFit="1" customWidth="1"/>
    <col min="12" max="12" width="11.140625" bestFit="1" customWidth="1"/>
    <col min="13" max="13" width="12.7109375" bestFit="1" customWidth="1"/>
    <col min="14" max="14" width="13.85546875" bestFit="1" customWidth="1"/>
    <col min="15" max="16" width="12.7109375" bestFit="1" customWidth="1"/>
    <col min="17" max="17" width="11.140625" customWidth="1"/>
    <col min="18" max="19" width="13.85546875" bestFit="1" customWidth="1"/>
  </cols>
  <sheetData>
    <row r="2" spans="1:19" x14ac:dyDescent="0.2">
      <c r="A2" s="12"/>
      <c r="B2" s="12"/>
      <c r="C2" s="12"/>
      <c r="D2" s="71" t="s">
        <v>26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12"/>
      <c r="Q2" s="12"/>
      <c r="R2" s="12"/>
    </row>
    <row r="3" spans="1:19" x14ac:dyDescent="0.2">
      <c r="A3" s="12" t="s">
        <v>27</v>
      </c>
      <c r="B3" s="12" t="s">
        <v>28</v>
      </c>
      <c r="C3" s="12" t="s">
        <v>29</v>
      </c>
      <c r="D3" s="12">
        <v>15235</v>
      </c>
      <c r="E3" s="12">
        <v>15236</v>
      </c>
      <c r="F3" s="12">
        <v>15237</v>
      </c>
      <c r="G3" s="12">
        <v>15238</v>
      </c>
      <c r="H3" s="12">
        <v>15239</v>
      </c>
      <c r="I3" s="12">
        <v>15240</v>
      </c>
      <c r="J3" s="12">
        <v>15241</v>
      </c>
      <c r="K3" s="12">
        <v>15242</v>
      </c>
      <c r="L3" s="12">
        <v>8705</v>
      </c>
      <c r="M3" s="12">
        <v>9451</v>
      </c>
      <c r="N3" s="12">
        <v>12535</v>
      </c>
      <c r="O3" s="12">
        <v>12536</v>
      </c>
      <c r="P3" s="12">
        <v>12956</v>
      </c>
      <c r="Q3" s="12">
        <v>14483</v>
      </c>
      <c r="R3" s="12" t="s">
        <v>30</v>
      </c>
    </row>
    <row r="4" spans="1:19" x14ac:dyDescent="0.2">
      <c r="A4" s="14">
        <v>3031000</v>
      </c>
      <c r="B4" s="14" t="s">
        <v>45</v>
      </c>
      <c r="C4" s="14" t="s">
        <v>3</v>
      </c>
      <c r="D4" s="2">
        <v>445.04</v>
      </c>
      <c r="E4" s="2">
        <v>46.47</v>
      </c>
      <c r="F4" s="2">
        <v>88.23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23211.59</v>
      </c>
      <c r="O4" s="2">
        <v>0</v>
      </c>
      <c r="P4" s="2">
        <v>3727.24</v>
      </c>
      <c r="Q4" s="2">
        <v>1103.73</v>
      </c>
      <c r="R4" s="2">
        <f t="shared" ref="R4:R23" si="0">SUM(D4:Q4)</f>
        <v>28622.3</v>
      </c>
    </row>
    <row r="5" spans="1:19" x14ac:dyDescent="0.2">
      <c r="A5" s="14">
        <v>3031001</v>
      </c>
      <c r="B5" s="14" t="s">
        <v>31</v>
      </c>
      <c r="C5" s="14" t="s">
        <v>4</v>
      </c>
      <c r="D5" s="2">
        <v>20830.759999999998</v>
      </c>
      <c r="E5" s="2">
        <v>5251.7</v>
      </c>
      <c r="F5" s="2">
        <v>3834.56</v>
      </c>
      <c r="G5" s="2">
        <v>55323.57</v>
      </c>
      <c r="H5" s="2">
        <v>19299.88</v>
      </c>
      <c r="I5" s="2">
        <v>2649.68</v>
      </c>
      <c r="J5" s="2">
        <v>120184.21</v>
      </c>
      <c r="K5" s="2">
        <v>25867.11</v>
      </c>
      <c r="L5" s="2">
        <v>21304.75</v>
      </c>
      <c r="M5" s="2">
        <v>535350.67000000004</v>
      </c>
      <c r="N5" s="2">
        <v>1640953.59</v>
      </c>
      <c r="O5" s="2">
        <v>731184.16</v>
      </c>
      <c r="P5" s="2">
        <v>145802.59</v>
      </c>
      <c r="Q5" s="2">
        <v>21733.29</v>
      </c>
      <c r="R5" s="2">
        <f t="shared" si="0"/>
        <v>3349570.52</v>
      </c>
      <c r="S5" s="3"/>
    </row>
    <row r="6" spans="1:19" x14ac:dyDescent="0.2">
      <c r="A6" s="14">
        <v>3034002</v>
      </c>
      <c r="B6" s="14" t="s">
        <v>44</v>
      </c>
      <c r="C6" s="14" t="s">
        <v>6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f t="shared" si="0"/>
        <v>0</v>
      </c>
      <c r="S6" s="3"/>
    </row>
    <row r="7" spans="1:19" x14ac:dyDescent="0.2">
      <c r="A7" s="14">
        <v>3034003</v>
      </c>
      <c r="B7" s="14" t="s">
        <v>38</v>
      </c>
      <c r="C7" s="14" t="s">
        <v>8</v>
      </c>
      <c r="D7" s="2">
        <v>160.97</v>
      </c>
      <c r="E7" s="2">
        <v>-1.84</v>
      </c>
      <c r="F7" s="2">
        <v>0</v>
      </c>
      <c r="G7" s="2">
        <v>188.45</v>
      </c>
      <c r="H7" s="2">
        <v>154.18</v>
      </c>
      <c r="I7" s="2">
        <v>73.36</v>
      </c>
      <c r="J7" s="2">
        <v>54.74</v>
      </c>
      <c r="K7" s="2">
        <v>0</v>
      </c>
      <c r="L7" s="2">
        <v>1.22</v>
      </c>
      <c r="M7" s="2">
        <v>0.18</v>
      </c>
      <c r="N7" s="2">
        <v>19221.8</v>
      </c>
      <c r="O7" s="2">
        <v>15384.09</v>
      </c>
      <c r="P7" s="2">
        <v>753.48</v>
      </c>
      <c r="Q7" s="2">
        <v>-0.89</v>
      </c>
      <c r="R7" s="2">
        <f t="shared" si="0"/>
        <v>35989.74</v>
      </c>
      <c r="S7" s="3"/>
    </row>
    <row r="8" spans="1:19" x14ac:dyDescent="0.2">
      <c r="A8" s="14">
        <v>3034021</v>
      </c>
      <c r="B8" s="14" t="s">
        <v>39</v>
      </c>
      <c r="C8" s="14" t="s">
        <v>47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1296597.74</v>
      </c>
      <c r="O8" s="2">
        <v>435087.95</v>
      </c>
      <c r="P8" s="2">
        <v>89535.72</v>
      </c>
      <c r="Q8" s="2">
        <v>579.65</v>
      </c>
      <c r="R8" s="2">
        <f t="shared" si="0"/>
        <v>1821801.0599999998</v>
      </c>
      <c r="S8" s="3"/>
    </row>
    <row r="9" spans="1:19" x14ac:dyDescent="0.2">
      <c r="A9" s="14">
        <v>3034006</v>
      </c>
      <c r="B9" s="14" t="s">
        <v>40</v>
      </c>
      <c r="C9" s="14" t="s">
        <v>9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561126.37</v>
      </c>
      <c r="O9" s="2">
        <v>67291.61</v>
      </c>
      <c r="P9" s="2">
        <v>22919.8</v>
      </c>
      <c r="Q9" s="2">
        <v>0</v>
      </c>
      <c r="R9" s="2">
        <f t="shared" si="0"/>
        <v>651337.78</v>
      </c>
      <c r="S9" s="3"/>
    </row>
    <row r="10" spans="1:19" x14ac:dyDescent="0.2">
      <c r="A10" s="14">
        <v>3035002</v>
      </c>
      <c r="B10" s="14" t="s">
        <v>48</v>
      </c>
      <c r="C10" s="14" t="s">
        <v>49</v>
      </c>
      <c r="D10" s="2">
        <v>191.9</v>
      </c>
      <c r="E10" s="2">
        <v>32.18</v>
      </c>
      <c r="F10" s="2">
        <v>0</v>
      </c>
      <c r="G10" s="2">
        <v>572.94000000000005</v>
      </c>
      <c r="H10" s="2">
        <v>178842.25</v>
      </c>
      <c r="I10" s="2">
        <v>26420.799999999999</v>
      </c>
      <c r="J10" s="2">
        <v>0</v>
      </c>
      <c r="K10" s="2">
        <v>200799.79</v>
      </c>
      <c r="L10" s="2">
        <v>0</v>
      </c>
      <c r="M10" s="2">
        <v>0</v>
      </c>
      <c r="N10" s="2">
        <v>2378752.23</v>
      </c>
      <c r="O10" s="2">
        <v>507255.09</v>
      </c>
      <c r="P10" s="2">
        <v>68131.06</v>
      </c>
      <c r="Q10" s="2">
        <v>0</v>
      </c>
      <c r="R10" s="2">
        <f t="shared" si="0"/>
        <v>3360998.2399999998</v>
      </c>
      <c r="S10" s="3"/>
    </row>
    <row r="11" spans="1:19" x14ac:dyDescent="0.2">
      <c r="A11" s="14">
        <v>3050001</v>
      </c>
      <c r="B11" s="14" t="s">
        <v>50</v>
      </c>
      <c r="C11" s="14" t="s">
        <v>20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f t="shared" si="0"/>
        <v>0</v>
      </c>
      <c r="S11" s="3"/>
    </row>
    <row r="12" spans="1:19" x14ac:dyDescent="0.2">
      <c r="A12" s="14">
        <v>3050002</v>
      </c>
      <c r="B12" s="14" t="s">
        <v>51</v>
      </c>
      <c r="C12" s="14" t="s">
        <v>21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53863.040000000001</v>
      </c>
      <c r="O12" s="2">
        <v>0</v>
      </c>
      <c r="P12" s="2">
        <v>2332.41</v>
      </c>
      <c r="Q12" s="2">
        <v>0</v>
      </c>
      <c r="R12" s="2">
        <f t="shared" si="0"/>
        <v>56195.45</v>
      </c>
      <c r="S12" s="3"/>
    </row>
    <row r="13" spans="1:19" x14ac:dyDescent="0.2">
      <c r="A13" s="14">
        <v>3034027</v>
      </c>
      <c r="B13" s="14" t="s">
        <v>52</v>
      </c>
      <c r="C13" s="14" t="s">
        <v>53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113077.88</v>
      </c>
      <c r="O13" s="2">
        <v>77697.27</v>
      </c>
      <c r="P13" s="2">
        <v>1553.75</v>
      </c>
      <c r="Q13" s="2">
        <v>0</v>
      </c>
      <c r="R13" s="2">
        <f t="shared" si="0"/>
        <v>192328.90000000002</v>
      </c>
      <c r="S13" s="3"/>
    </row>
    <row r="14" spans="1:19" x14ac:dyDescent="0.2">
      <c r="A14" s="14">
        <v>3033011</v>
      </c>
      <c r="B14" s="14" t="s">
        <v>41</v>
      </c>
      <c r="C14" s="14" t="s">
        <v>10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2835611.39</v>
      </c>
      <c r="O14" s="2">
        <v>1300710.3400000001</v>
      </c>
      <c r="P14" s="2">
        <v>120587.46</v>
      </c>
      <c r="Q14" s="2">
        <v>412.43</v>
      </c>
      <c r="R14" s="2">
        <f t="shared" si="0"/>
        <v>4257321.62</v>
      </c>
      <c r="S14" s="3"/>
    </row>
    <row r="15" spans="1:19" x14ac:dyDescent="0.2">
      <c r="A15" s="14">
        <v>3033010</v>
      </c>
      <c r="B15" s="14" t="s">
        <v>42</v>
      </c>
      <c r="C15" s="14" t="s">
        <v>12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21135315.07</v>
      </c>
      <c r="O15" s="2">
        <v>3643264.91</v>
      </c>
      <c r="P15" s="2">
        <v>1038462.07</v>
      </c>
      <c r="Q15" s="2">
        <v>528.22</v>
      </c>
      <c r="R15" s="2">
        <f t="shared" si="0"/>
        <v>25817570.27</v>
      </c>
      <c r="S15" s="3"/>
    </row>
    <row r="16" spans="1:19" x14ac:dyDescent="0.2">
      <c r="A16" s="14">
        <v>3033002</v>
      </c>
      <c r="B16" s="14" t="s">
        <v>13</v>
      </c>
      <c r="C16" s="14" t="s">
        <v>14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f t="shared" si="0"/>
        <v>0</v>
      </c>
      <c r="S16" s="3"/>
    </row>
    <row r="17" spans="1:19" x14ac:dyDescent="0.2">
      <c r="A17" s="14">
        <v>3033001</v>
      </c>
      <c r="B17" s="14" t="s">
        <v>54</v>
      </c>
      <c r="C17" s="14" t="s">
        <v>15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f t="shared" si="0"/>
        <v>0</v>
      </c>
      <c r="S17" s="3"/>
    </row>
    <row r="18" spans="1:19" x14ac:dyDescent="0.2">
      <c r="A18" s="14">
        <v>3033021</v>
      </c>
      <c r="B18" s="14" t="s">
        <v>32</v>
      </c>
      <c r="C18" s="14" t="s">
        <v>16</v>
      </c>
      <c r="D18" s="2">
        <v>0</v>
      </c>
      <c r="E18" s="2">
        <v>0</v>
      </c>
      <c r="F18" s="2">
        <v>0</v>
      </c>
      <c r="G18" s="2">
        <v>0</v>
      </c>
      <c r="H18" s="2">
        <v>6614.13</v>
      </c>
      <c r="I18" s="2">
        <v>1112.46</v>
      </c>
      <c r="J18" s="2">
        <v>0</v>
      </c>
      <c r="K18" s="2">
        <v>0</v>
      </c>
      <c r="L18" s="2">
        <v>0</v>
      </c>
      <c r="M18" s="2">
        <v>19264.759999999998</v>
      </c>
      <c r="N18" s="2">
        <v>334.31</v>
      </c>
      <c r="O18" s="2">
        <v>0</v>
      </c>
      <c r="P18" s="2">
        <v>0</v>
      </c>
      <c r="Q18" s="2">
        <v>0</v>
      </c>
      <c r="R18" s="2">
        <f t="shared" si="0"/>
        <v>27325.66</v>
      </c>
      <c r="S18" s="3"/>
    </row>
    <row r="19" spans="1:19" x14ac:dyDescent="0.2">
      <c r="A19" s="14">
        <v>3033022</v>
      </c>
      <c r="B19" s="14" t="s">
        <v>33</v>
      </c>
      <c r="C19" s="14" t="s">
        <v>17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72644.77</v>
      </c>
      <c r="N19" s="2">
        <v>0</v>
      </c>
      <c r="O19" s="2">
        <v>0</v>
      </c>
      <c r="P19" s="2">
        <v>0</v>
      </c>
      <c r="Q19" s="2">
        <v>0</v>
      </c>
      <c r="R19" s="2">
        <f t="shared" si="0"/>
        <v>72644.77</v>
      </c>
      <c r="S19" s="3"/>
    </row>
    <row r="20" spans="1:19" x14ac:dyDescent="0.2">
      <c r="A20" s="14">
        <v>3033025</v>
      </c>
      <c r="B20" s="14" t="s">
        <v>34</v>
      </c>
      <c r="C20" s="14" t="s">
        <v>18</v>
      </c>
      <c r="D20" s="2">
        <v>8018.86</v>
      </c>
      <c r="E20" s="2">
        <v>388.96</v>
      </c>
      <c r="F20" s="2">
        <v>25.66</v>
      </c>
      <c r="G20" s="2">
        <v>1405.35</v>
      </c>
      <c r="H20" s="2">
        <v>2081.2600000000002</v>
      </c>
      <c r="I20" s="2">
        <v>0</v>
      </c>
      <c r="J20" s="2">
        <v>576.27</v>
      </c>
      <c r="K20" s="2">
        <v>2189.56</v>
      </c>
      <c r="L20" s="2">
        <v>0</v>
      </c>
      <c r="M20" s="2">
        <v>524913.32999999996</v>
      </c>
      <c r="N20" s="2">
        <v>1.42</v>
      </c>
      <c r="O20" s="2">
        <v>0</v>
      </c>
      <c r="P20" s="2">
        <v>0</v>
      </c>
      <c r="Q20" s="2">
        <v>0.64</v>
      </c>
      <c r="R20" s="2">
        <f t="shared" si="0"/>
        <v>539601.31000000006</v>
      </c>
      <c r="S20" s="3"/>
    </row>
    <row r="21" spans="1:19" x14ac:dyDescent="0.2">
      <c r="A21" s="14">
        <v>3033026</v>
      </c>
      <c r="B21" s="14" t="s">
        <v>43</v>
      </c>
      <c r="C21" s="14" t="s">
        <v>19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f t="shared" si="0"/>
        <v>0</v>
      </c>
      <c r="S21" s="3"/>
    </row>
    <row r="22" spans="1:19" x14ac:dyDescent="0.2">
      <c r="A22" s="14">
        <v>3033032</v>
      </c>
      <c r="B22" s="14" t="s">
        <v>55</v>
      </c>
      <c r="C22" s="14" t="s">
        <v>56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f t="shared" si="0"/>
        <v>0</v>
      </c>
      <c r="S22" s="3"/>
    </row>
    <row r="23" spans="1:19" x14ac:dyDescent="0.2">
      <c r="D23" s="25">
        <f>SUM(D4:D22)</f>
        <v>29647.530000000002</v>
      </c>
      <c r="E23" s="25">
        <f t="shared" ref="E23:Q23" si="1">SUM(E4:E22)</f>
        <v>5717.47</v>
      </c>
      <c r="F23" s="25">
        <f t="shared" si="1"/>
        <v>3948.45</v>
      </c>
      <c r="G23" s="25">
        <f t="shared" si="1"/>
        <v>57490.31</v>
      </c>
      <c r="H23" s="25">
        <f t="shared" ref="H23:K23" si="2">SUM(H4:H22)</f>
        <v>206991.7</v>
      </c>
      <c r="I23" s="25">
        <f t="shared" si="2"/>
        <v>30256.3</v>
      </c>
      <c r="J23" s="25">
        <f t="shared" si="2"/>
        <v>120815.22000000002</v>
      </c>
      <c r="K23" s="25">
        <f t="shared" si="2"/>
        <v>228856.46000000002</v>
      </c>
      <c r="L23" s="25">
        <f t="shared" si="1"/>
        <v>21305.97</v>
      </c>
      <c r="M23" s="25">
        <f t="shared" si="1"/>
        <v>1152173.71</v>
      </c>
      <c r="N23" s="25">
        <f t="shared" si="1"/>
        <v>30058066.430000003</v>
      </c>
      <c r="O23" s="25">
        <f t="shared" si="1"/>
        <v>6777875.4199999999</v>
      </c>
      <c r="P23" s="25">
        <f t="shared" si="1"/>
        <v>1493805.58</v>
      </c>
      <c r="Q23" s="25">
        <f t="shared" si="1"/>
        <v>24357.070000000003</v>
      </c>
      <c r="R23" s="25">
        <f t="shared" si="0"/>
        <v>40211307.620000005</v>
      </c>
      <c r="S23" s="3"/>
    </row>
    <row r="24" spans="1:19" x14ac:dyDescent="0.2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B25" t="s">
        <v>35</v>
      </c>
      <c r="D25" s="3">
        <v>152228.07699999999</v>
      </c>
      <c r="E25" s="3">
        <v>20579.124</v>
      </c>
      <c r="F25" s="3">
        <v>12084.284</v>
      </c>
      <c r="G25" s="3">
        <v>293554.54300000001</v>
      </c>
      <c r="H25" s="3">
        <v>87572.418000000005</v>
      </c>
      <c r="I25" s="3">
        <v>12232.19</v>
      </c>
      <c r="J25" s="3">
        <v>224068.86300000001</v>
      </c>
      <c r="K25" s="3">
        <v>84847.592999999993</v>
      </c>
      <c r="L25" s="3">
        <v>120046.307</v>
      </c>
      <c r="M25" s="3">
        <v>2826469.9649999999</v>
      </c>
      <c r="N25" s="3">
        <v>20343059.822000001</v>
      </c>
      <c r="O25" s="3">
        <v>6174017.8399999999</v>
      </c>
      <c r="P25" s="3">
        <v>1337247.9550000001</v>
      </c>
      <c r="Q25" s="3">
        <v>208928.02900000001</v>
      </c>
      <c r="R25" s="3">
        <f>SUM(D25:Q25)</f>
        <v>31896937.009999998</v>
      </c>
      <c r="S25" s="3"/>
    </row>
    <row r="26" spans="1:19" x14ac:dyDescent="0.2">
      <c r="B26" t="s">
        <v>36</v>
      </c>
      <c r="D26" s="3">
        <v>45069.538999999997</v>
      </c>
      <c r="E26" s="3">
        <v>8539.2939999999999</v>
      </c>
      <c r="F26" s="3">
        <v>5473.4849999999997</v>
      </c>
      <c r="G26" s="3">
        <v>67907.933000000005</v>
      </c>
      <c r="H26" s="3">
        <v>44579.73</v>
      </c>
      <c r="I26" s="3">
        <v>6378.8819999999996</v>
      </c>
      <c r="J26" s="3">
        <v>145652.75599999999</v>
      </c>
      <c r="K26" s="3">
        <v>90340.019</v>
      </c>
      <c r="L26" s="3">
        <v>154273.084</v>
      </c>
      <c r="M26" s="3">
        <v>1546186.01</v>
      </c>
      <c r="N26" s="3">
        <v>18472642.748</v>
      </c>
      <c r="O26" s="3">
        <v>5437471.6500000004</v>
      </c>
      <c r="P26" s="3">
        <v>1223438.23</v>
      </c>
      <c r="Q26" s="3">
        <v>103917.59</v>
      </c>
      <c r="R26" s="3">
        <f>SUM(D26:Q26)</f>
        <v>27351870.950000003</v>
      </c>
      <c r="S26" s="3"/>
    </row>
    <row r="27" spans="1:19" x14ac:dyDescent="0.2"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4:19" x14ac:dyDescent="0.2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4:19" x14ac:dyDescent="0.2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4:19" x14ac:dyDescent="0.2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4:19" x14ac:dyDescent="0.2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4:19" x14ac:dyDescent="0.2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4:19" x14ac:dyDescent="0.2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4:19" x14ac:dyDescent="0.2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4:19" x14ac:dyDescent="0.2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4:19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4:19" x14ac:dyDescent="0.2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4:19" x14ac:dyDescent="0.2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4:19" x14ac:dyDescent="0.2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</sheetData>
  <mergeCells count="1">
    <mergeCell ref="D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CE9B-ED41-4D21-94E5-29DDC27CAA99}">
  <dimension ref="A1:D37"/>
  <sheetViews>
    <sheetView rightToLeft="1" workbookViewId="0">
      <selection sqref="A1:B1048576"/>
    </sheetView>
  </sheetViews>
  <sheetFormatPr defaultRowHeight="12.75" customHeight="1" x14ac:dyDescent="0.2"/>
  <cols>
    <col min="1" max="1" width="73.5703125" style="37" bestFit="1" customWidth="1"/>
    <col min="2" max="2" width="15" style="37" bestFit="1" customWidth="1"/>
    <col min="3" max="16384" width="9.140625" style="37"/>
  </cols>
  <sheetData>
    <row r="1" spans="1:4" ht="18.75" x14ac:dyDescent="0.2">
      <c r="A1" s="26" t="s">
        <v>0</v>
      </c>
      <c r="B1"/>
      <c r="C1" s="29"/>
      <c r="D1" s="29"/>
    </row>
    <row r="2" spans="1:4" ht="18.75" x14ac:dyDescent="0.2">
      <c r="A2" s="26" t="s">
        <v>132</v>
      </c>
      <c r="B2" s="53"/>
    </row>
    <row r="3" spans="1:4" ht="18.75" x14ac:dyDescent="0.2">
      <c r="A3" s="27"/>
      <c r="B3"/>
    </row>
    <row r="4" spans="1:4" ht="19.5" thickBot="1" x14ac:dyDescent="0.25">
      <c r="A4" s="28" t="s">
        <v>156</v>
      </c>
      <c r="B4"/>
    </row>
    <row r="5" spans="1:4" ht="13.5" thickBot="1" x14ac:dyDescent="0.25">
      <c r="A5" s="48" t="s">
        <v>157</v>
      </c>
      <c r="B5" s="54"/>
    </row>
    <row r="6" spans="1:4" x14ac:dyDescent="0.2">
      <c r="B6" s="55"/>
    </row>
    <row r="7" spans="1:4" x14ac:dyDescent="0.2">
      <c r="A7" s="37" t="s">
        <v>158</v>
      </c>
      <c r="B7" s="55">
        <v>30074.889999999996</v>
      </c>
      <c r="D7" s="56"/>
    </row>
    <row r="8" spans="1:4" ht="13.5" thickBot="1" x14ac:dyDescent="0.25">
      <c r="A8" s="48" t="s">
        <v>159</v>
      </c>
      <c r="B8" s="54"/>
    </row>
    <row r="9" spans="1:4" ht="13.5" thickBot="1" x14ac:dyDescent="0.25">
      <c r="B9" s="57">
        <v>0</v>
      </c>
    </row>
    <row r="10" spans="1:4" ht="13.5" thickBot="1" x14ac:dyDescent="0.25">
      <c r="A10" s="48" t="s">
        <v>160</v>
      </c>
      <c r="B10" s="54"/>
    </row>
    <row r="11" spans="1:4" ht="13.5" thickBot="1" x14ac:dyDescent="0.25">
      <c r="B11" s="57">
        <v>0</v>
      </c>
    </row>
    <row r="12" spans="1:4" ht="13.5" thickBot="1" x14ac:dyDescent="0.25">
      <c r="A12" s="48" t="s">
        <v>161</v>
      </c>
      <c r="B12" s="54"/>
    </row>
    <row r="13" spans="1:4" x14ac:dyDescent="0.2">
      <c r="A13" s="37" t="s">
        <v>162</v>
      </c>
      <c r="B13">
        <v>368.779</v>
      </c>
    </row>
    <row r="14" spans="1:4" x14ac:dyDescent="0.2">
      <c r="A14" s="37" t="s">
        <v>168</v>
      </c>
      <c r="B14">
        <v>59.472999999999999</v>
      </c>
    </row>
    <row r="15" spans="1:4" x14ac:dyDescent="0.2">
      <c r="A15" s="37" t="s">
        <v>163</v>
      </c>
      <c r="B15" s="58">
        <v>78.798000000000002</v>
      </c>
    </row>
    <row r="16" spans="1:4" x14ac:dyDescent="0.2">
      <c r="A16" s="37" t="s">
        <v>164</v>
      </c>
      <c r="B16" s="58">
        <v>62.12</v>
      </c>
    </row>
    <row r="17" spans="1:2" x14ac:dyDescent="0.2">
      <c r="A17" s="37" t="s">
        <v>158</v>
      </c>
      <c r="B17" s="58">
        <v>20.326000000000001</v>
      </c>
    </row>
    <row r="18" spans="1:2" x14ac:dyDescent="0.2">
      <c r="B18" s="58"/>
    </row>
    <row r="19" spans="1:2" x14ac:dyDescent="0.2">
      <c r="A19" s="37" t="s">
        <v>165</v>
      </c>
      <c r="B19" s="58"/>
    </row>
    <row r="20" spans="1:2" ht="13.5" thickBot="1" x14ac:dyDescent="0.25">
      <c r="A20" s="48" t="s">
        <v>166</v>
      </c>
      <c r="B20" s="54"/>
    </row>
    <row r="21" spans="1:2" x14ac:dyDescent="0.2">
      <c r="A21" s="59" t="s">
        <v>167</v>
      </c>
      <c r="B21" s="55"/>
    </row>
    <row r="22" spans="1:2" x14ac:dyDescent="0.2">
      <c r="A22" s="37" t="s">
        <v>162</v>
      </c>
      <c r="B22" s="58">
        <v>17.629000000000001</v>
      </c>
    </row>
    <row r="23" spans="1:2" x14ac:dyDescent="0.2">
      <c r="A23" s="37" t="s">
        <v>168</v>
      </c>
      <c r="B23" s="58">
        <v>11.045999999999999</v>
      </c>
    </row>
    <row r="24" spans="1:2" x14ac:dyDescent="0.2">
      <c r="A24" s="37" t="s">
        <v>163</v>
      </c>
      <c r="B24" s="58">
        <v>10.464</v>
      </c>
    </row>
    <row r="25" spans="1:2" x14ac:dyDescent="0.2">
      <c r="A25" s="37" t="s">
        <v>158</v>
      </c>
      <c r="B25" s="58">
        <v>4.7809999999999997</v>
      </c>
    </row>
    <row r="26" spans="1:2" x14ac:dyDescent="0.2">
      <c r="A26" s="59"/>
      <c r="B26" s="45"/>
    </row>
    <row r="27" spans="1:2" x14ac:dyDescent="0.2">
      <c r="A27" s="60" t="s">
        <v>169</v>
      </c>
      <c r="B27"/>
    </row>
    <row r="28" spans="1:2" ht="13.5" thickBot="1" x14ac:dyDescent="0.25">
      <c r="A28" s="37" t="s">
        <v>170</v>
      </c>
      <c r="B28" s="61">
        <v>12.804</v>
      </c>
    </row>
    <row r="29" spans="1:2" x14ac:dyDescent="0.2">
      <c r="A29" s="37" t="s">
        <v>171</v>
      </c>
      <c r="B29" s="62">
        <v>59.841000000000001</v>
      </c>
    </row>
    <row r="30" spans="1:2" x14ac:dyDescent="0.2">
      <c r="B30" s="62"/>
    </row>
    <row r="31" spans="1:2" x14ac:dyDescent="0.2">
      <c r="B31" s="62"/>
    </row>
    <row r="32" spans="1:2" x14ac:dyDescent="0.2">
      <c r="B32" s="62"/>
    </row>
    <row r="33" spans="1:2" ht="13.5" thickBot="1" x14ac:dyDescent="0.25">
      <c r="A33" s="48" t="s">
        <v>172</v>
      </c>
      <c r="B33" s="63">
        <v>30780.950999999994</v>
      </c>
    </row>
    <row r="34" spans="1:2" ht="13.5" thickBot="1" x14ac:dyDescent="0.25">
      <c r="B34" s="50"/>
    </row>
    <row r="35" spans="1:2" ht="13.5" thickBot="1" x14ac:dyDescent="0.25">
      <c r="A35" s="48" t="s">
        <v>173</v>
      </c>
      <c r="B35" s="41">
        <v>27566297.433000006</v>
      </c>
    </row>
    <row r="36" spans="1:2" ht="13.5" thickBot="1" x14ac:dyDescent="0.25">
      <c r="B36" s="50"/>
    </row>
    <row r="37" spans="1:2" x14ac:dyDescent="0.2">
      <c r="A37" s="51"/>
      <c r="B37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82986-631A-4C93-86CF-005E2E300FA1}">
  <dimension ref="A1:E53"/>
  <sheetViews>
    <sheetView rightToLeft="1" workbookViewId="0">
      <selection activeCell="C19" sqref="C19"/>
    </sheetView>
  </sheetViews>
  <sheetFormatPr defaultRowHeight="12.75" x14ac:dyDescent="0.2"/>
  <cols>
    <col min="1" max="1" width="129" bestFit="1" customWidth="1"/>
    <col min="2" max="2" width="14.5703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7" t="s">
        <v>127</v>
      </c>
      <c r="B3" s="67"/>
      <c r="C3" s="67"/>
      <c r="D3" s="4"/>
      <c r="E3" s="4"/>
    </row>
    <row r="4" spans="1:5" ht="19.5" thickBot="1" x14ac:dyDescent="0.35">
      <c r="A4" s="68" t="s">
        <v>124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16.099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0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5" ht="18.75" x14ac:dyDescent="0.3">
      <c r="A15" s="17" t="s">
        <v>64</v>
      </c>
      <c r="B15" s="7"/>
      <c r="C15" s="8" t="s">
        <v>49</v>
      </c>
      <c r="D15" s="4"/>
      <c r="E15" s="4"/>
    </row>
    <row r="16" spans="1:5" ht="18.75" x14ac:dyDescent="0.3">
      <c r="A16" s="17" t="s">
        <v>65</v>
      </c>
      <c r="B16" s="7"/>
      <c r="C16" s="8" t="s">
        <v>20</v>
      </c>
      <c r="D16" s="4"/>
      <c r="E16" s="4"/>
    </row>
    <row r="17" spans="1:5" ht="18.75" x14ac:dyDescent="0.3">
      <c r="A17" s="17" t="s">
        <v>66</v>
      </c>
      <c r="B17" s="7"/>
      <c r="C17" s="8" t="s">
        <v>21</v>
      </c>
      <c r="D17" s="4"/>
      <c r="E17" s="4"/>
    </row>
    <row r="18" spans="1:5" ht="18.75" x14ac:dyDescent="0.3">
      <c r="A18" s="17" t="s">
        <v>67</v>
      </c>
      <c r="B18" s="7">
        <v>16.099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101225.969</v>
      </c>
      <c r="C19" s="8" t="s">
        <v>69</v>
      </c>
      <c r="D19" s="4"/>
      <c r="E19" s="4"/>
    </row>
    <row r="20" spans="1:5" ht="18.75" x14ac:dyDescent="0.3">
      <c r="A20" s="15" t="s">
        <v>125</v>
      </c>
      <c r="B20" s="22">
        <v>112076.784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90375.153999999995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1.5904021625122699E-4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/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16.428000000000001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16.428000000000001</v>
      </c>
      <c r="C32" s="8" t="s">
        <v>18</v>
      </c>
      <c r="D32" s="4"/>
      <c r="E32" s="4"/>
    </row>
    <row r="33" spans="1:5" ht="31.5" x14ac:dyDescent="0.3">
      <c r="A33" s="15" t="s">
        <v>78</v>
      </c>
      <c r="B33" s="7"/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1.8177562386228411E-4</v>
      </c>
      <c r="C35" s="8" t="s">
        <v>84</v>
      </c>
      <c r="D35" s="4"/>
      <c r="E35" s="4"/>
    </row>
    <row r="36" spans="1:5" ht="18.75" x14ac:dyDescent="0.3">
      <c r="A36" s="17" t="s">
        <v>82</v>
      </c>
      <c r="B36" s="13">
        <v>1.5E-3</v>
      </c>
      <c r="C36" s="8" t="s">
        <v>85</v>
      </c>
      <c r="D36" s="4"/>
      <c r="E36" s="4"/>
    </row>
    <row r="37" spans="1:5" ht="18.75" x14ac:dyDescent="0.3">
      <c r="A37" s="17" t="s">
        <v>83</v>
      </c>
      <c r="B37" s="21">
        <v>1.3182243761377158E-3</v>
      </c>
      <c r="C37" s="8" t="s">
        <v>86</v>
      </c>
      <c r="D37" s="4"/>
      <c r="E37" s="4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1.8177562386228411E-4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32.527000000000001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3.2133058662051436E-4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3">
      <c r="A44" s="19" t="s">
        <v>110</v>
      </c>
      <c r="B44" s="13">
        <v>1.5E-3</v>
      </c>
      <c r="C44" s="8" t="s">
        <v>96</v>
      </c>
      <c r="D44" s="4"/>
      <c r="E44" s="4"/>
    </row>
    <row r="45" spans="1:5" ht="18.75" x14ac:dyDescent="0.3">
      <c r="A45" s="17" t="s">
        <v>94</v>
      </c>
      <c r="B45" s="21">
        <v>1.6590402162512271E-3</v>
      </c>
      <c r="C45" s="8" t="s">
        <v>97</v>
      </c>
      <c r="D45" s="4"/>
      <c r="E45" s="4"/>
    </row>
    <row r="46" spans="1:5" ht="18.75" x14ac:dyDescent="0.3">
      <c r="A46" s="10"/>
      <c r="B46" s="4"/>
      <c r="C46" s="4"/>
      <c r="D46" s="4"/>
      <c r="E46" s="4"/>
    </row>
    <row r="47" spans="1:5" ht="18.75" x14ac:dyDescent="0.3">
      <c r="A47" s="10"/>
      <c r="B47" s="4"/>
      <c r="C47" s="4"/>
      <c r="D47" s="4"/>
      <c r="E47" s="4"/>
    </row>
    <row r="48" spans="1:5" ht="18.75" x14ac:dyDescent="0.3">
      <c r="A48" s="10" t="s">
        <v>126</v>
      </c>
      <c r="B48" s="11">
        <v>112076.784</v>
      </c>
      <c r="C48" s="4"/>
      <c r="D48" s="4"/>
      <c r="E48" s="4"/>
    </row>
    <row r="49" spans="1:5" ht="18.75" x14ac:dyDescent="0.3">
      <c r="A49" s="10" t="s">
        <v>46</v>
      </c>
      <c r="B49" s="11">
        <v>90375.153999999995</v>
      </c>
      <c r="C49" s="4"/>
      <c r="D49" s="4"/>
      <c r="E49" s="4"/>
    </row>
    <row r="50" spans="1:5" ht="18.75" x14ac:dyDescent="0.3">
      <c r="A50" s="10"/>
      <c r="B50" s="11"/>
      <c r="C50" s="4"/>
      <c r="D50" s="4"/>
      <c r="E50" s="4"/>
    </row>
    <row r="51" spans="1:5" ht="18.75" x14ac:dyDescent="0.3">
      <c r="A51" s="10" t="s">
        <v>25</v>
      </c>
      <c r="B51" s="11">
        <v>101225.969</v>
      </c>
      <c r="C51" s="4"/>
      <c r="D51" s="4"/>
      <c r="E51" s="4"/>
    </row>
    <row r="53" spans="1:5" ht="18.75" x14ac:dyDescent="0.3">
      <c r="A53" s="10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9DBE1-D920-4FC8-96FB-B07EF408EE52}">
  <dimension ref="A1:H51"/>
  <sheetViews>
    <sheetView rightToLeft="1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4.5703125" bestFit="1" customWidth="1"/>
    <col min="3" max="3" width="17.5703125" bestFit="1" customWidth="1"/>
    <col min="4" max="4" width="2.42578125" bestFit="1" customWidth="1"/>
  </cols>
  <sheetData>
    <row r="1" spans="1:8" ht="18.75" x14ac:dyDescent="0.3">
      <c r="A1" s="66" t="s">
        <v>0</v>
      </c>
      <c r="B1" s="66"/>
      <c r="C1" s="66"/>
      <c r="D1" s="4"/>
      <c r="E1" s="4"/>
    </row>
    <row r="2" spans="1:8" ht="18.75" x14ac:dyDescent="0.3">
      <c r="A2" s="66" t="s">
        <v>100</v>
      </c>
      <c r="B2" s="66"/>
      <c r="C2" s="66"/>
      <c r="D2" s="4"/>
      <c r="E2" s="4"/>
    </row>
    <row r="3" spans="1:8" ht="18.75" x14ac:dyDescent="0.3">
      <c r="A3" s="66" t="s">
        <v>128</v>
      </c>
      <c r="B3" s="66"/>
      <c r="C3" s="66"/>
      <c r="D3" s="4"/>
      <c r="E3" s="4"/>
    </row>
    <row r="4" spans="1:8" ht="19.5" thickBot="1" x14ac:dyDescent="0.35">
      <c r="A4" s="68" t="s">
        <v>124</v>
      </c>
      <c r="B4" s="68"/>
      <c r="C4" s="68"/>
      <c r="D4" s="4"/>
      <c r="E4" s="4"/>
    </row>
    <row r="5" spans="1:8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8" ht="18.75" x14ac:dyDescent="0.3">
      <c r="A6" s="6" t="s">
        <v>57</v>
      </c>
      <c r="B6" s="4"/>
      <c r="C6" s="4"/>
      <c r="D6" s="4"/>
      <c r="E6" s="4"/>
    </row>
    <row r="7" spans="1:8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8" ht="18.75" x14ac:dyDescent="0.3">
      <c r="A8" s="15" t="s">
        <v>59</v>
      </c>
      <c r="B8" s="7">
        <v>2.544</v>
      </c>
      <c r="C8" s="8" t="s">
        <v>4</v>
      </c>
      <c r="D8" s="4"/>
      <c r="E8" s="4"/>
    </row>
    <row r="9" spans="1:8" ht="18.75" x14ac:dyDescent="0.3">
      <c r="A9" s="6" t="s">
        <v>60</v>
      </c>
      <c r="B9" s="4"/>
      <c r="C9" s="4"/>
      <c r="D9" s="4"/>
      <c r="E9" s="4"/>
    </row>
    <row r="10" spans="1:8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8" ht="18.75" x14ac:dyDescent="0.3">
      <c r="A11" s="15" t="s">
        <v>7</v>
      </c>
      <c r="B11" s="7">
        <v>0</v>
      </c>
      <c r="C11" s="8" t="s">
        <v>8</v>
      </c>
      <c r="D11" s="4"/>
      <c r="E11" s="4"/>
    </row>
    <row r="12" spans="1:8" ht="18.75" x14ac:dyDescent="0.3">
      <c r="A12" s="6" t="s">
        <v>61</v>
      </c>
      <c r="B12" s="4"/>
      <c r="C12" s="4"/>
      <c r="D12" s="4"/>
      <c r="E12" s="4"/>
    </row>
    <row r="13" spans="1:8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8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8" ht="18.75" x14ac:dyDescent="0.3">
      <c r="A15" s="17" t="s">
        <v>64</v>
      </c>
      <c r="B15" s="7">
        <v>0</v>
      </c>
      <c r="C15" s="8" t="s">
        <v>49</v>
      </c>
      <c r="D15" s="4"/>
      <c r="E15" s="4"/>
      <c r="H15" t="s">
        <v>37</v>
      </c>
    </row>
    <row r="16" spans="1:8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2.544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57240.344499999999</v>
      </c>
      <c r="C19" s="8" t="s">
        <v>69</v>
      </c>
      <c r="D19" s="4"/>
      <c r="E19" s="4"/>
    </row>
    <row r="20" spans="1:5" ht="18.75" x14ac:dyDescent="0.3">
      <c r="A20" s="15" t="s">
        <v>125</v>
      </c>
      <c r="B20" s="22">
        <v>49431.072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65049.616999999998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4.4444176956342391E-5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/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29.538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9.9450000000000003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19.593</v>
      </c>
      <c r="C32" s="8" t="s">
        <v>18</v>
      </c>
      <c r="D32" s="4"/>
      <c r="E32" s="4"/>
    </row>
    <row r="33" spans="1:5" ht="31.5" x14ac:dyDescent="0.3">
      <c r="A33" s="15" t="s">
        <v>78</v>
      </c>
      <c r="B33" s="7"/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4.54084149334807E-4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1.5E-3</v>
      </c>
      <c r="C36" s="8" t="s">
        <v>85</v>
      </c>
      <c r="D36" s="70"/>
      <c r="E36" s="69"/>
    </row>
    <row r="37" spans="1:5" ht="18.75" x14ac:dyDescent="0.2">
      <c r="A37" s="17" t="s">
        <v>83</v>
      </c>
      <c r="B37" s="21">
        <v>1.0459158506651929E-3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4.54084149334807E-4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32.082000000000001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5.6047880704142164E-4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110</v>
      </c>
      <c r="B44" s="13">
        <v>1.5E-3</v>
      </c>
      <c r="C44" s="8" t="s">
        <v>96</v>
      </c>
    </row>
    <row r="45" spans="1:5" ht="18.75" x14ac:dyDescent="0.2">
      <c r="A45" s="17" t="s">
        <v>94</v>
      </c>
      <c r="B45" s="21">
        <v>1.5444441769563424E-3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126</v>
      </c>
      <c r="B48" s="11">
        <v>49431.072</v>
      </c>
      <c r="C48" s="4"/>
    </row>
    <row r="49" spans="1:3" ht="18.75" x14ac:dyDescent="0.3">
      <c r="A49" s="10" t="s">
        <v>46</v>
      </c>
      <c r="B49" s="11">
        <v>65049.616999999998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57240.344499999999</v>
      </c>
      <c r="C51" s="4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3994E-6537-4F7E-80B0-A27FAB4622BE}">
  <dimension ref="A1:E51"/>
  <sheetViews>
    <sheetView rightToLeft="1" workbookViewId="0">
      <selection activeCell="C19" sqref="C19"/>
    </sheetView>
  </sheetViews>
  <sheetFormatPr defaultRowHeight="12.75" x14ac:dyDescent="0.2"/>
  <cols>
    <col min="1" max="1" width="129" bestFit="1" customWidth="1"/>
    <col min="2" max="2" width="14.5703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6" t="s">
        <v>129</v>
      </c>
      <c r="B3" s="66"/>
      <c r="C3" s="66"/>
      <c r="D3" s="4"/>
      <c r="E3" s="4"/>
    </row>
    <row r="4" spans="1:5" ht="19.5" thickBot="1" x14ac:dyDescent="0.35">
      <c r="A4" s="68" t="s">
        <v>124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1.4510000000000001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0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5" ht="18.75" x14ac:dyDescent="0.3">
      <c r="A15" s="17" t="s">
        <v>64</v>
      </c>
      <c r="B15" s="7"/>
      <c r="C15" s="8" t="s">
        <v>49</v>
      </c>
      <c r="D15" s="4"/>
      <c r="E15" s="4"/>
    </row>
    <row r="16" spans="1:5" ht="18.75" x14ac:dyDescent="0.3">
      <c r="A16" s="17" t="s">
        <v>65</v>
      </c>
      <c r="B16" s="7"/>
      <c r="C16" s="8" t="s">
        <v>20</v>
      </c>
      <c r="D16" s="4"/>
      <c r="E16" s="4"/>
    </row>
    <row r="17" spans="1:5" ht="18.75" x14ac:dyDescent="0.3">
      <c r="A17" s="17" t="s">
        <v>66</v>
      </c>
      <c r="B17" s="7"/>
      <c r="C17" s="8" t="s">
        <v>21</v>
      </c>
      <c r="D17" s="4"/>
      <c r="E17" s="4"/>
    </row>
    <row r="18" spans="1:5" ht="18.75" x14ac:dyDescent="0.3">
      <c r="A18" s="17" t="s">
        <v>67</v>
      </c>
      <c r="B18" s="7">
        <v>1.4510000000000001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23885.9195</v>
      </c>
      <c r="C19" s="8" t="s">
        <v>69</v>
      </c>
      <c r="D19" s="4"/>
      <c r="E19" s="4"/>
    </row>
    <row r="20" spans="1:5" ht="18.75" x14ac:dyDescent="0.3">
      <c r="A20" s="15" t="s">
        <v>125</v>
      </c>
      <c r="B20" s="22">
        <v>20519.823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27252.016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6.0747085746479219E-5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/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9.0139999999999993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6.65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2.3639999999999999</v>
      </c>
      <c r="C32" s="8" t="s">
        <v>18</v>
      </c>
      <c r="D32" s="4"/>
      <c r="E32" s="4"/>
    </row>
    <row r="33" spans="1:5" ht="31.5" x14ac:dyDescent="0.3">
      <c r="A33" s="15" t="s">
        <v>78</v>
      </c>
      <c r="B33" s="7"/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3.3076452032025812E-4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1.5E-3</v>
      </c>
      <c r="C36" s="8" t="s">
        <v>85</v>
      </c>
      <c r="D36" s="70"/>
      <c r="E36" s="69"/>
    </row>
    <row r="37" spans="1:5" ht="18.75" x14ac:dyDescent="0.2">
      <c r="A37" s="17" t="s">
        <v>83</v>
      </c>
      <c r="B37" s="21">
        <v>1.1692354796797419E-3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3.3076452032025812E-4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10.465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4.3812422628318747E-4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110</v>
      </c>
      <c r="B44" s="13">
        <v>1.5E-3</v>
      </c>
      <c r="C44" s="8" t="s">
        <v>96</v>
      </c>
    </row>
    <row r="45" spans="1:5" ht="18.75" x14ac:dyDescent="0.2">
      <c r="A45" s="17" t="s">
        <v>94</v>
      </c>
      <c r="B45" s="21">
        <v>1.5607470857464793E-3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126</v>
      </c>
      <c r="B48" s="11">
        <v>20519.823</v>
      </c>
      <c r="C48" s="4"/>
    </row>
    <row r="49" spans="1:3" ht="18.75" x14ac:dyDescent="0.3">
      <c r="A49" s="10" t="s">
        <v>46</v>
      </c>
      <c r="B49" s="11">
        <v>27252.016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23885.9195</v>
      </c>
      <c r="C51" s="4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A8C6C-DB99-40B7-80F9-8C41485F0788}">
  <dimension ref="A1:I51"/>
  <sheetViews>
    <sheetView rightToLeft="1" topLeftCell="A29" workbookViewId="0">
      <selection activeCell="B48" sqref="B48"/>
    </sheetView>
  </sheetViews>
  <sheetFormatPr defaultRowHeight="12.75" x14ac:dyDescent="0.2"/>
  <cols>
    <col min="1" max="1" width="129" bestFit="1" customWidth="1"/>
    <col min="2" max="2" width="13.7109375" bestFit="1" customWidth="1"/>
    <col min="3" max="3" width="17.5703125" bestFit="1" customWidth="1"/>
    <col min="4" max="4" width="2.42578125" bestFit="1" customWidth="1"/>
  </cols>
  <sheetData>
    <row r="1" spans="1:9" ht="18.75" x14ac:dyDescent="0.3">
      <c r="A1" s="66" t="s">
        <v>0</v>
      </c>
      <c r="B1" s="66"/>
      <c r="C1" s="66"/>
      <c r="D1" s="4"/>
      <c r="E1" s="4"/>
    </row>
    <row r="2" spans="1:9" ht="18.75" x14ac:dyDescent="0.3">
      <c r="A2" s="66" t="s">
        <v>100</v>
      </c>
      <c r="B2" s="66"/>
      <c r="C2" s="66"/>
      <c r="D2" s="4"/>
      <c r="E2" s="4"/>
    </row>
    <row r="3" spans="1:9" ht="18.75" x14ac:dyDescent="0.3">
      <c r="A3" s="66" t="s">
        <v>130</v>
      </c>
      <c r="B3" s="66"/>
      <c r="C3" s="66"/>
      <c r="D3" s="4"/>
      <c r="E3" s="4"/>
    </row>
    <row r="4" spans="1:9" ht="19.5" thickBot="1" x14ac:dyDescent="0.35">
      <c r="A4" s="68" t="s">
        <v>124</v>
      </c>
      <c r="B4" s="68"/>
      <c r="C4" s="68"/>
      <c r="D4" s="4"/>
      <c r="E4" s="4"/>
    </row>
    <row r="5" spans="1:9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9" ht="18.75" x14ac:dyDescent="0.3">
      <c r="A6" s="6" t="s">
        <v>57</v>
      </c>
      <c r="B6" s="4"/>
      <c r="C6" s="4"/>
      <c r="D6" s="4"/>
      <c r="E6" s="4"/>
    </row>
    <row r="7" spans="1:9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9" ht="18.75" x14ac:dyDescent="0.3">
      <c r="A8" s="15" t="s">
        <v>59</v>
      </c>
      <c r="B8" s="7">
        <v>0.54600000000000004</v>
      </c>
      <c r="C8" s="8" t="s">
        <v>4</v>
      </c>
      <c r="D8" s="4"/>
      <c r="E8" s="4"/>
    </row>
    <row r="9" spans="1:9" ht="18.75" x14ac:dyDescent="0.3">
      <c r="A9" s="6" t="s">
        <v>60</v>
      </c>
      <c r="B9" s="4"/>
      <c r="C9" s="4"/>
      <c r="D9" s="4"/>
      <c r="E9" s="4"/>
    </row>
    <row r="10" spans="1:9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9" ht="18.75" x14ac:dyDescent="0.3">
      <c r="A11" s="15" t="s">
        <v>7</v>
      </c>
      <c r="B11" s="7">
        <v>0</v>
      </c>
      <c r="C11" s="8" t="s">
        <v>8</v>
      </c>
      <c r="D11" s="4"/>
      <c r="E11" s="4"/>
    </row>
    <row r="12" spans="1:9" ht="18.75" x14ac:dyDescent="0.3">
      <c r="A12" s="6" t="s">
        <v>61</v>
      </c>
      <c r="B12" s="4"/>
      <c r="C12" s="4"/>
      <c r="D12" s="4"/>
      <c r="E12" s="4"/>
    </row>
    <row r="13" spans="1:9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9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9" ht="18.75" x14ac:dyDescent="0.3">
      <c r="A15" s="17" t="s">
        <v>64</v>
      </c>
      <c r="B15" s="7"/>
      <c r="C15" s="8" t="s">
        <v>49</v>
      </c>
      <c r="D15" s="4"/>
      <c r="E15" s="4"/>
    </row>
    <row r="16" spans="1:9" ht="18.75" x14ac:dyDescent="0.3">
      <c r="A16" s="17" t="s">
        <v>65</v>
      </c>
      <c r="B16" s="7"/>
      <c r="C16" s="8" t="s">
        <v>20</v>
      </c>
      <c r="D16" s="4"/>
      <c r="E16" s="4"/>
      <c r="I16" t="s">
        <v>23</v>
      </c>
    </row>
    <row r="17" spans="1:5" ht="18.75" x14ac:dyDescent="0.3">
      <c r="A17" s="17" t="s">
        <v>66</v>
      </c>
      <c r="B17" s="7"/>
      <c r="C17" s="8" t="s">
        <v>21</v>
      </c>
      <c r="D17" s="4"/>
      <c r="E17" s="4"/>
    </row>
    <row r="18" spans="1:5" ht="18.75" x14ac:dyDescent="0.3">
      <c r="A18" s="17" t="s">
        <v>67</v>
      </c>
      <c r="B18" s="7">
        <v>0.54600000000000004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16936.464500000002</v>
      </c>
      <c r="C19" s="8" t="s">
        <v>69</v>
      </c>
      <c r="D19" s="4"/>
      <c r="E19" s="4"/>
    </row>
    <row r="20" spans="1:5" ht="18.75" x14ac:dyDescent="0.3">
      <c r="A20" s="15" t="s">
        <v>125</v>
      </c>
      <c r="B20" s="22">
        <v>16722.819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17150.11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3.2238133289270611E-5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/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8.4149999999999991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8.4149999999999991</v>
      </c>
      <c r="C32" s="8" t="s">
        <v>18</v>
      </c>
      <c r="D32" s="4"/>
      <c r="E32" s="4"/>
    </row>
    <row r="33" spans="1:5" ht="31.5" x14ac:dyDescent="0.3">
      <c r="A33" s="15" t="s">
        <v>78</v>
      </c>
      <c r="B33" s="7"/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4.9066740679797386E-4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1.5E-3</v>
      </c>
      <c r="C36" s="8" t="s">
        <v>85</v>
      </c>
      <c r="D36" s="70"/>
      <c r="E36" s="69"/>
    </row>
    <row r="37" spans="1:5" ht="18.75" x14ac:dyDescent="0.2">
      <c r="A37" s="17" t="s">
        <v>83</v>
      </c>
      <c r="B37" s="21">
        <v>1.0093325932020261E-3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4.9066740679797386E-4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8.9609999999999985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5.29095077665117E-4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110</v>
      </c>
      <c r="B44" s="13">
        <v>1.5E-3</v>
      </c>
      <c r="C44" s="8" t="s">
        <v>96</v>
      </c>
    </row>
    <row r="45" spans="1:5" ht="18.75" x14ac:dyDescent="0.2">
      <c r="A45" s="17" t="s">
        <v>94</v>
      </c>
      <c r="B45" s="21">
        <v>1.5322381332892707E-3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126</v>
      </c>
      <c r="B48" s="11">
        <v>16722.819</v>
      </c>
      <c r="C48" s="4"/>
    </row>
    <row r="49" spans="1:3" ht="18.75" x14ac:dyDescent="0.3">
      <c r="A49" s="10" t="s">
        <v>46</v>
      </c>
      <c r="B49" s="11">
        <v>17150.11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16936.464500000002</v>
      </c>
      <c r="C51" s="4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rightToLeft="1" topLeftCell="A29" workbookViewId="0">
      <selection activeCell="B49" sqref="B49"/>
    </sheetView>
  </sheetViews>
  <sheetFormatPr defaultRowHeight="12.75" x14ac:dyDescent="0.2"/>
  <cols>
    <col min="1" max="1" width="129" bestFit="1" customWidth="1"/>
    <col min="2" max="2" width="14.5703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6" t="s">
        <v>101</v>
      </c>
      <c r="B3" s="66"/>
      <c r="C3" s="66"/>
      <c r="D3" s="4"/>
      <c r="E3" s="4"/>
    </row>
    <row r="4" spans="1:5" ht="19.5" thickBot="1" x14ac:dyDescent="0.35">
      <c r="A4" s="68" t="s">
        <v>120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21.305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1E-3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5" ht="18.75" x14ac:dyDescent="0.3">
      <c r="A15" s="17" t="s">
        <v>64</v>
      </c>
      <c r="B15" s="7"/>
      <c r="C15" s="8" t="s">
        <v>49</v>
      </c>
      <c r="D15" s="4"/>
      <c r="E15" s="4"/>
    </row>
    <row r="16" spans="1:5" ht="18.75" x14ac:dyDescent="0.3">
      <c r="A16" s="17" t="s">
        <v>65</v>
      </c>
      <c r="B16" s="7"/>
      <c r="C16" s="8" t="s">
        <v>20</v>
      </c>
      <c r="D16" s="4"/>
      <c r="E16" s="4"/>
    </row>
    <row r="17" spans="1:5" ht="18.75" x14ac:dyDescent="0.3">
      <c r="A17" s="17" t="s">
        <v>66</v>
      </c>
      <c r="B17" s="7"/>
      <c r="C17" s="8" t="s">
        <v>21</v>
      </c>
      <c r="D17" s="4"/>
      <c r="E17" s="4"/>
    </row>
    <row r="18" spans="1:5" ht="18.75" x14ac:dyDescent="0.3">
      <c r="A18" s="17" t="s">
        <v>67</v>
      </c>
      <c r="B18" s="7">
        <v>21.306000000000001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137159.6955</v>
      </c>
      <c r="C19" s="8" t="s">
        <v>69</v>
      </c>
      <c r="D19" s="4"/>
      <c r="E19" s="4"/>
    </row>
    <row r="20" spans="1:5" ht="18.75" x14ac:dyDescent="0.3">
      <c r="A20" s="15" t="s">
        <v>121</v>
      </c>
      <c r="B20" s="22">
        <v>120046.307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154273.084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1.5533717774985874E-4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/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0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0</v>
      </c>
      <c r="C32" s="8" t="s">
        <v>18</v>
      </c>
      <c r="D32" s="4"/>
      <c r="E32" s="4"/>
    </row>
    <row r="33" spans="1:5" ht="31.5" x14ac:dyDescent="0.3">
      <c r="A33" s="15" t="s">
        <v>78</v>
      </c>
      <c r="B33" s="7"/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0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1E-3</v>
      </c>
      <c r="C36" s="8" t="s">
        <v>85</v>
      </c>
      <c r="D36" s="70"/>
      <c r="E36" s="69"/>
    </row>
    <row r="37" spans="1:5" ht="18.75" x14ac:dyDescent="0.2">
      <c r="A37" s="17" t="s">
        <v>83</v>
      </c>
      <c r="B37" s="21">
        <v>1E-3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0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21.306000000000001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1.5533717774985874E-4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110</v>
      </c>
      <c r="B44" s="13">
        <v>1E-3</v>
      </c>
      <c r="C44" s="8" t="s">
        <v>96</v>
      </c>
    </row>
    <row r="45" spans="1:5" ht="18.75" x14ac:dyDescent="0.2">
      <c r="A45" s="17" t="s">
        <v>94</v>
      </c>
      <c r="B45" s="21">
        <v>1.1553371777498589E-3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122</v>
      </c>
      <c r="B48" s="11">
        <v>120046.307</v>
      </c>
      <c r="C48" s="4"/>
    </row>
    <row r="49" spans="1:3" ht="18.75" x14ac:dyDescent="0.3">
      <c r="A49" s="10" t="s">
        <v>46</v>
      </c>
      <c r="B49" s="11">
        <v>154273.084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137159.6955</v>
      </c>
      <c r="C51" s="4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2A23-4FFE-42A1-A9D2-83C424796B67}">
  <dimension ref="A1:E51"/>
  <sheetViews>
    <sheetView rightToLeft="1" topLeftCell="A30" workbookViewId="0">
      <selection activeCell="B51" sqref="B51"/>
    </sheetView>
  </sheetViews>
  <sheetFormatPr defaultRowHeight="12.75" x14ac:dyDescent="0.2"/>
  <cols>
    <col min="1" max="1" width="130.7109375" customWidth="1"/>
    <col min="2" max="2" width="16.42578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6" t="s">
        <v>0</v>
      </c>
      <c r="B1" s="66"/>
      <c r="C1" s="66"/>
      <c r="D1" s="4"/>
      <c r="E1" s="4"/>
    </row>
    <row r="2" spans="1:5" ht="18.75" x14ac:dyDescent="0.3">
      <c r="A2" s="66" t="s">
        <v>100</v>
      </c>
      <c r="B2" s="66"/>
      <c r="C2" s="66"/>
      <c r="D2" s="4"/>
      <c r="E2" s="4"/>
    </row>
    <row r="3" spans="1:5" ht="18.75" x14ac:dyDescent="0.3">
      <c r="A3" s="66" t="s">
        <v>123</v>
      </c>
      <c r="B3" s="66"/>
      <c r="C3" s="66"/>
      <c r="D3" s="4"/>
      <c r="E3" s="4"/>
    </row>
    <row r="4" spans="1:5" ht="19.5" thickBot="1" x14ac:dyDescent="0.35">
      <c r="A4" s="68" t="s">
        <v>124</v>
      </c>
      <c r="B4" s="68"/>
      <c r="C4" s="68"/>
      <c r="D4" s="4"/>
      <c r="E4" s="4"/>
    </row>
    <row r="5" spans="1:5" ht="18.75" x14ac:dyDescent="0.3">
      <c r="A5" s="24" t="s">
        <v>107</v>
      </c>
      <c r="B5" s="5" t="s">
        <v>1</v>
      </c>
      <c r="C5" s="5" t="s">
        <v>2</v>
      </c>
      <c r="D5" s="4"/>
      <c r="E5" s="4"/>
    </row>
    <row r="6" spans="1:5" ht="18.75" x14ac:dyDescent="0.3">
      <c r="A6" s="6" t="s">
        <v>57</v>
      </c>
      <c r="B6" s="4"/>
      <c r="C6" s="4"/>
      <c r="D6" s="4"/>
      <c r="E6" s="4"/>
    </row>
    <row r="7" spans="1:5" ht="18.75" x14ac:dyDescent="0.3">
      <c r="A7" s="15" t="s">
        <v>58</v>
      </c>
      <c r="B7" s="7">
        <v>0</v>
      </c>
      <c r="C7" s="8" t="s">
        <v>3</v>
      </c>
      <c r="D7" s="4"/>
      <c r="E7" s="4"/>
    </row>
    <row r="8" spans="1:5" ht="18.75" x14ac:dyDescent="0.3">
      <c r="A8" s="15" t="s">
        <v>59</v>
      </c>
      <c r="B8" s="7">
        <v>1.2090000000000001</v>
      </c>
      <c r="C8" s="8" t="s">
        <v>4</v>
      </c>
      <c r="D8" s="4"/>
      <c r="E8" s="4"/>
    </row>
    <row r="9" spans="1:5" ht="18.75" x14ac:dyDescent="0.3">
      <c r="A9" s="6" t="s">
        <v>60</v>
      </c>
      <c r="B9" s="4"/>
      <c r="C9" s="4"/>
      <c r="D9" s="4"/>
      <c r="E9" s="4"/>
    </row>
    <row r="10" spans="1:5" ht="18.75" x14ac:dyDescent="0.3">
      <c r="A10" s="15" t="s">
        <v>5</v>
      </c>
      <c r="B10" s="7">
        <v>0</v>
      </c>
      <c r="C10" s="8" t="s">
        <v>6</v>
      </c>
      <c r="D10" s="4"/>
      <c r="E10" s="4"/>
    </row>
    <row r="11" spans="1:5" ht="18.75" x14ac:dyDescent="0.3">
      <c r="A11" s="15" t="s">
        <v>7</v>
      </c>
      <c r="B11" s="7">
        <v>0</v>
      </c>
      <c r="C11" s="8" t="s">
        <v>8</v>
      </c>
      <c r="D11" s="4"/>
      <c r="E11" s="4"/>
    </row>
    <row r="12" spans="1:5" ht="18.75" x14ac:dyDescent="0.3">
      <c r="A12" s="6" t="s">
        <v>61</v>
      </c>
      <c r="B12" s="4"/>
      <c r="C12" s="4"/>
      <c r="D12" s="4"/>
      <c r="E12" s="4"/>
    </row>
    <row r="13" spans="1:5" ht="18.75" x14ac:dyDescent="0.3">
      <c r="A13" s="15" t="s">
        <v>62</v>
      </c>
      <c r="B13" s="7">
        <v>0</v>
      </c>
      <c r="C13" s="8" t="s">
        <v>47</v>
      </c>
      <c r="D13" s="4"/>
      <c r="E13" s="4"/>
    </row>
    <row r="14" spans="1:5" ht="18.75" x14ac:dyDescent="0.3">
      <c r="A14" s="15" t="s">
        <v>63</v>
      </c>
      <c r="B14" s="7">
        <v>0</v>
      </c>
      <c r="C14" s="8" t="s">
        <v>9</v>
      </c>
      <c r="D14" s="4"/>
      <c r="E14" s="4"/>
    </row>
    <row r="15" spans="1:5" ht="18.75" x14ac:dyDescent="0.3">
      <c r="A15" s="17" t="s">
        <v>64</v>
      </c>
      <c r="B15" s="7">
        <v>0</v>
      </c>
      <c r="C15" s="8" t="s">
        <v>49</v>
      </c>
      <c r="D15" s="4"/>
      <c r="E15" s="4"/>
    </row>
    <row r="16" spans="1:5" ht="18.75" x14ac:dyDescent="0.3">
      <c r="A16" s="17" t="s">
        <v>65</v>
      </c>
      <c r="B16" s="7">
        <v>0</v>
      </c>
      <c r="C16" s="8" t="s">
        <v>20</v>
      </c>
      <c r="D16" s="4"/>
      <c r="E16" s="4"/>
    </row>
    <row r="17" spans="1:5" ht="18.75" x14ac:dyDescent="0.3">
      <c r="A17" s="17" t="s">
        <v>66</v>
      </c>
      <c r="B17" s="7">
        <v>0</v>
      </c>
      <c r="C17" s="8" t="s">
        <v>21</v>
      </c>
      <c r="D17" s="4"/>
      <c r="E17" s="4"/>
    </row>
    <row r="18" spans="1:5" ht="18.75" x14ac:dyDescent="0.3">
      <c r="A18" s="17" t="s">
        <v>67</v>
      </c>
      <c r="B18" s="7">
        <v>1.2090000000000001</v>
      </c>
      <c r="C18" s="8" t="s">
        <v>68</v>
      </c>
      <c r="D18" s="4"/>
      <c r="E18" s="4"/>
    </row>
    <row r="19" spans="1:5" ht="18.75" x14ac:dyDescent="0.3">
      <c r="A19" s="17" t="s">
        <v>98</v>
      </c>
      <c r="B19" s="22">
        <v>16813.671000000002</v>
      </c>
      <c r="C19" s="8" t="s">
        <v>69</v>
      </c>
      <c r="D19" s="4"/>
      <c r="E19" s="4"/>
    </row>
    <row r="20" spans="1:5" ht="18.75" x14ac:dyDescent="0.3">
      <c r="A20" s="15" t="s">
        <v>125</v>
      </c>
      <c r="B20" s="22">
        <v>19027.756000000001</v>
      </c>
      <c r="C20" s="8" t="s">
        <v>70</v>
      </c>
      <c r="D20" s="4"/>
      <c r="E20" s="4"/>
    </row>
    <row r="21" spans="1:5" ht="18.75" x14ac:dyDescent="0.3">
      <c r="A21" s="15" t="s">
        <v>109</v>
      </c>
      <c r="B21" s="22">
        <v>14599.585999999999</v>
      </c>
      <c r="C21" s="8" t="s">
        <v>24</v>
      </c>
      <c r="D21" s="4"/>
      <c r="E21" s="4"/>
    </row>
    <row r="22" spans="1:5" ht="18.75" x14ac:dyDescent="0.3">
      <c r="A22" s="15" t="s">
        <v>71</v>
      </c>
      <c r="B22" s="21">
        <v>7.1905772392001714E-5</v>
      </c>
      <c r="C22" s="8" t="s">
        <v>72</v>
      </c>
      <c r="D22" s="4"/>
      <c r="E22" s="4"/>
    </row>
    <row r="23" spans="1:5" ht="18.75" x14ac:dyDescent="0.3">
      <c r="A23" s="15" t="s">
        <v>52</v>
      </c>
      <c r="B23" s="7">
        <v>0</v>
      </c>
      <c r="C23" s="8" t="s">
        <v>53</v>
      </c>
      <c r="D23" s="4"/>
      <c r="E23" s="4"/>
    </row>
    <row r="24" spans="1:5" ht="18.75" x14ac:dyDescent="0.3">
      <c r="A24" s="16" t="s">
        <v>92</v>
      </c>
      <c r="B24" s="7"/>
      <c r="C24" s="8"/>
      <c r="D24" s="4"/>
      <c r="E24" s="4"/>
    </row>
    <row r="25" spans="1:5" ht="18.75" x14ac:dyDescent="0.3">
      <c r="A25" s="17" t="s">
        <v>73</v>
      </c>
      <c r="B25" s="20">
        <v>3.0950000000000002</v>
      </c>
      <c r="C25" s="18"/>
      <c r="D25" s="4"/>
      <c r="E25" s="4"/>
    </row>
    <row r="26" spans="1:5" ht="18.75" x14ac:dyDescent="0.3">
      <c r="A26" s="15" t="s">
        <v>74</v>
      </c>
      <c r="B26" s="7">
        <v>0</v>
      </c>
      <c r="C26" s="8" t="s">
        <v>10</v>
      </c>
      <c r="D26" s="4"/>
      <c r="E26" s="4"/>
    </row>
    <row r="27" spans="1:5" ht="18.75" x14ac:dyDescent="0.3">
      <c r="A27" s="15" t="s">
        <v>11</v>
      </c>
      <c r="B27" s="7">
        <v>0</v>
      </c>
      <c r="C27" s="8" t="s">
        <v>12</v>
      </c>
      <c r="D27" s="4"/>
      <c r="E27" s="4"/>
    </row>
    <row r="28" spans="1:5" ht="18.75" x14ac:dyDescent="0.3">
      <c r="A28" s="15" t="s">
        <v>13</v>
      </c>
      <c r="B28" s="7">
        <v>0</v>
      </c>
      <c r="C28" s="8" t="s">
        <v>14</v>
      </c>
      <c r="D28" s="4"/>
      <c r="E28" s="4"/>
    </row>
    <row r="29" spans="1:5" ht="18.75" x14ac:dyDescent="0.3">
      <c r="A29" s="15" t="s">
        <v>54</v>
      </c>
      <c r="B29" s="7">
        <v>0</v>
      </c>
      <c r="C29" s="8" t="s">
        <v>15</v>
      </c>
      <c r="D29" s="4"/>
      <c r="E29" s="4"/>
    </row>
    <row r="30" spans="1:5" ht="31.5" x14ac:dyDescent="0.3">
      <c r="A30" s="15" t="s">
        <v>75</v>
      </c>
      <c r="B30" s="7">
        <v>0</v>
      </c>
      <c r="C30" s="8" t="s">
        <v>16</v>
      </c>
      <c r="D30" s="4"/>
      <c r="E30" s="4"/>
    </row>
    <row r="31" spans="1:5" ht="18.75" x14ac:dyDescent="0.3">
      <c r="A31" s="15" t="s">
        <v>76</v>
      </c>
      <c r="B31" s="7">
        <v>0</v>
      </c>
      <c r="C31" s="8" t="s">
        <v>17</v>
      </c>
      <c r="D31" s="4"/>
      <c r="E31" s="4"/>
    </row>
    <row r="32" spans="1:5" ht="31.5" x14ac:dyDescent="0.3">
      <c r="A32" s="15" t="s">
        <v>77</v>
      </c>
      <c r="B32" s="7">
        <v>3.0950000000000002</v>
      </c>
      <c r="C32" s="8" t="s">
        <v>18</v>
      </c>
      <c r="D32" s="4"/>
      <c r="E32" s="4"/>
    </row>
    <row r="33" spans="1:5" ht="31.5" x14ac:dyDescent="0.3">
      <c r="A33" s="15" t="s">
        <v>78</v>
      </c>
      <c r="B33" s="7">
        <v>0</v>
      </c>
      <c r="C33" s="8" t="s">
        <v>19</v>
      </c>
      <c r="D33" s="4"/>
      <c r="E33" s="4"/>
    </row>
    <row r="34" spans="1:5" ht="18.75" x14ac:dyDescent="0.3">
      <c r="A34" s="15" t="s">
        <v>79</v>
      </c>
      <c r="B34" s="7"/>
      <c r="C34" s="8" t="s">
        <v>80</v>
      </c>
      <c r="D34" s="4"/>
      <c r="E34" s="4"/>
    </row>
    <row r="35" spans="1:5" ht="18.75" x14ac:dyDescent="0.3">
      <c r="A35" s="17" t="s">
        <v>81</v>
      </c>
      <c r="B35" s="21">
        <v>2.1199231265872884E-4</v>
      </c>
      <c r="C35" s="8" t="s">
        <v>84</v>
      </c>
      <c r="D35" s="9"/>
      <c r="E35" s="4"/>
    </row>
    <row r="36" spans="1:5" ht="18.75" x14ac:dyDescent="0.2">
      <c r="A36" s="17" t="s">
        <v>82</v>
      </c>
      <c r="B36" s="13">
        <v>1.5E-3</v>
      </c>
      <c r="C36" s="8" t="s">
        <v>85</v>
      </c>
      <c r="D36" s="70"/>
      <c r="E36" s="69"/>
    </row>
    <row r="37" spans="1:5" ht="18.75" x14ac:dyDescent="0.2">
      <c r="A37" s="17" t="s">
        <v>83</v>
      </c>
      <c r="B37" s="21">
        <v>1.2880076873412712E-3</v>
      </c>
      <c r="C37" s="8" t="s">
        <v>86</v>
      </c>
      <c r="D37" s="69"/>
      <c r="E37" s="69"/>
    </row>
    <row r="38" spans="1:5" ht="18.75" x14ac:dyDescent="0.3">
      <c r="A38" s="17" t="s">
        <v>87</v>
      </c>
      <c r="B38" s="7"/>
      <c r="C38" s="8" t="s">
        <v>56</v>
      </c>
      <c r="D38" s="4"/>
      <c r="E38" s="4"/>
    </row>
    <row r="39" spans="1:5" ht="18.75" x14ac:dyDescent="0.3">
      <c r="A39" s="17" t="s">
        <v>88</v>
      </c>
      <c r="B39" s="21">
        <v>2.1199231265872884E-4</v>
      </c>
      <c r="C39" s="8" t="s">
        <v>89</v>
      </c>
      <c r="D39" s="4"/>
      <c r="E39" s="4"/>
    </row>
    <row r="40" spans="1:5" ht="18.75" x14ac:dyDescent="0.3">
      <c r="A40" s="16" t="s">
        <v>108</v>
      </c>
      <c r="B40" s="7"/>
      <c r="C40" s="8"/>
      <c r="D40" s="4"/>
      <c r="E40" s="4"/>
    </row>
    <row r="41" spans="1:5" ht="18.75" x14ac:dyDescent="0.3">
      <c r="A41" s="17" t="s">
        <v>90</v>
      </c>
      <c r="B41" s="7">
        <v>4.3040000000000003</v>
      </c>
      <c r="C41" s="8" t="s">
        <v>22</v>
      </c>
      <c r="D41" s="4"/>
      <c r="E41" s="4"/>
    </row>
    <row r="42" spans="1:5" ht="18.75" x14ac:dyDescent="0.3">
      <c r="A42" s="17" t="s">
        <v>91</v>
      </c>
      <c r="B42" s="21">
        <v>2.5598217069906982E-4</v>
      </c>
      <c r="C42" s="8" t="s">
        <v>95</v>
      </c>
      <c r="D42" s="4"/>
      <c r="E42" s="4"/>
    </row>
    <row r="43" spans="1:5" ht="18.75" x14ac:dyDescent="0.3">
      <c r="A43" s="16" t="s">
        <v>93</v>
      </c>
      <c r="B43" s="7"/>
      <c r="C43" s="8"/>
      <c r="D43" s="4"/>
      <c r="E43" s="4"/>
    </row>
    <row r="44" spans="1:5" ht="37.5" x14ac:dyDescent="0.2">
      <c r="A44" s="19" t="s">
        <v>110</v>
      </c>
      <c r="B44" s="13">
        <v>1.5E-3</v>
      </c>
      <c r="C44" s="8" t="s">
        <v>96</v>
      </c>
    </row>
    <row r="45" spans="1:5" ht="18.75" x14ac:dyDescent="0.2">
      <c r="A45" s="17" t="s">
        <v>94</v>
      </c>
      <c r="B45" s="21">
        <v>1.5719057723920017E-3</v>
      </c>
      <c r="C45" s="8" t="s">
        <v>97</v>
      </c>
    </row>
    <row r="46" spans="1:5" ht="18.75" x14ac:dyDescent="0.3">
      <c r="A46" s="10"/>
      <c r="B46" s="4"/>
      <c r="C46" s="4"/>
    </row>
    <row r="47" spans="1:5" ht="18.75" x14ac:dyDescent="0.3">
      <c r="A47" s="10"/>
      <c r="B47" s="4"/>
      <c r="C47" s="4"/>
    </row>
    <row r="48" spans="1:5" ht="18.75" x14ac:dyDescent="0.3">
      <c r="A48" s="10" t="s">
        <v>126</v>
      </c>
      <c r="B48" s="11">
        <v>19027.756000000001</v>
      </c>
      <c r="C48" s="4"/>
    </row>
    <row r="49" spans="1:3" ht="18.75" x14ac:dyDescent="0.3">
      <c r="A49" s="10" t="s">
        <v>46</v>
      </c>
      <c r="B49" s="11">
        <v>14599.585999999999</v>
      </c>
      <c r="C49" s="4"/>
    </row>
    <row r="50" spans="1:3" ht="18.75" x14ac:dyDescent="0.3">
      <c r="A50" s="10"/>
      <c r="B50" s="11"/>
      <c r="C50" s="4"/>
    </row>
    <row r="51" spans="1:3" ht="18.75" x14ac:dyDescent="0.3">
      <c r="A51" s="10" t="s">
        <v>25</v>
      </c>
      <c r="B51" s="11">
        <v>16813.671000000002</v>
      </c>
      <c r="C51" s="4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23</vt:i4>
      </vt:variant>
    </vt:vector>
  </HeadingPairs>
  <TitlesOfParts>
    <vt:vector size="23" baseType="lpstr">
      <vt:lpstr>נספח 1_כללי</vt:lpstr>
      <vt:lpstr>נספח 2_פרוט עמלות והוצאות</vt:lpstr>
      <vt:lpstr>נספח 3_פירוט עמלות ניהול חיצוני</vt:lpstr>
      <vt:lpstr>נספח 1_8701</vt:lpstr>
      <vt:lpstr>נספח 1_8702</vt:lpstr>
      <vt:lpstr>נספח 1_8703</vt:lpstr>
      <vt:lpstr>נספח 1_8704</vt:lpstr>
      <vt:lpstr>נספח 1_8705</vt:lpstr>
      <vt:lpstr>נספח 1_9676</vt:lpstr>
      <vt:lpstr>נספח 1_12535 </vt:lpstr>
      <vt:lpstr>נספח 1_12536  </vt:lpstr>
      <vt:lpstr>נספח 1_12956 </vt:lpstr>
      <vt:lpstr>נספח 1_9451</vt:lpstr>
      <vt:lpstr>נספח 1_14483</vt:lpstr>
      <vt:lpstr>נספח 1_15235</vt:lpstr>
      <vt:lpstr>נספח 1_15236</vt:lpstr>
      <vt:lpstr>נספח 1_15237</vt:lpstr>
      <vt:lpstr>נספח 1_15238</vt:lpstr>
      <vt:lpstr>נספח 1_15239 </vt:lpstr>
      <vt:lpstr>נספח 1_15240 </vt:lpstr>
      <vt:lpstr>נספח 1_15241 </vt:lpstr>
      <vt:lpstr>נספח 1_15242 </vt:lpstr>
      <vt:lpstr>מ.ב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Miri Shlomi</cp:lastModifiedBy>
  <dcterms:created xsi:type="dcterms:W3CDTF">2021-07-20T09:21:03Z</dcterms:created>
  <dcterms:modified xsi:type="dcterms:W3CDTF">2025-06-10T15:15:12Z</dcterms:modified>
</cp:coreProperties>
</file>