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7D1397E5-2B63-4B17-B33F-EDF47300582B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6" i="1" s="1"/>
  <c r="G8" i="1" l="1"/>
  <c r="G9" i="1"/>
  <c r="G3" i="1"/>
  <c r="G5" i="1"/>
  <c r="G10" i="1"/>
  <c r="G4" i="1"/>
  <c r="G7" i="1"/>
  <c r="G11" i="1"/>
  <c r="G2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<sst xmlns="http://schemas.openxmlformats.org/spreadsheetml/2006/main" count="1125" uniqueCount="678">
  <si>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</si>
  <si>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כללית                                   </t>
  </si>
  <si>
    <t>מספר אישור אוצר</t>
  </si>
  <si>
    <t>תאריך</t>
  </si>
  <si>
    <t>קוד קופה</t>
  </si>
  <si>
    <t>514956465-00000000013918-0014338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</si>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</sst>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1479436</v>
      </c>
      <c r="F1" s="28"/>
    </row>
    <row r="2" spans="1:8" ht="18.75" customHeight="1" x14ac:dyDescent="0.2">
      <c r="A2" s="1" t="s">
        <v>1</v>
      </c>
      <c r="B2" s="2"/>
      <c r="C2" s="3">
        <v>13918</v>
      </c>
      <c r="G2" s="29">
        <f>SUMIFS(C:C,F:F,H2)/$E$1</f>
        <v>0.11006288883060843</v>
      </c>
      <c r="H2" t="s">
        <v>6</v>
      </c>
    </row>
    <row r="3" spans="1:8" ht="18.75" customHeight="1" x14ac:dyDescent="0.2">
      <c r="A3" s="4" t="s">
        <v>2</v>
      </c>
      <c r="B3" s="2"/>
      <c r="C3" s="3">
        <v>14338</v>
      </c>
      <c r="G3" s="29">
        <f>SUMIFS(C:C,F:F,H3)/$E$1</f>
        <v>0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0.45534379317523704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0.39719933812615077</v>
      </c>
      <c r="H5" t="s">
        <v>672</v>
      </c>
    </row>
    <row r="6" spans="1:8" ht="12.75" customHeight="1" x14ac:dyDescent="0.2">
      <c r="G6" s="29">
        <f t="shared" si="0"/>
        <v>0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3.3501280217596435E-2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0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128276</v>
      </c>
      <c r="F11" t="s">
        <v>6</v>
      </c>
      <c r="G11" s="29">
        <f t="shared" si="0"/>
        <v>3.8926996504073173E-3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34555</v>
      </c>
      <c r="F12" t="s">
        <v>6</v>
      </c>
      <c r="G12" s="30">
        <f>SUM(G2:G11)</f>
        <v>0.99999999999999989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0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0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0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0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0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0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0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0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0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0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0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0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0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0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0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0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0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0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206683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587631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466969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49563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0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0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0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0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-147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0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0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0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5906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1479436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2025-05-22T09:14:56Z</dcterms:created>
  <dcterms:modified xsi:type="dcterms:W3CDTF">2025-05-22T09:14:57Z</dcterms:modified>
</cp:coreProperties>
</file>