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3820"/>
  <mc:AlternateContent xmlns:mc="http://schemas.openxmlformats.org/markup-compatibility/2006">
    <mc:Choice Requires="x15">
      <x15ac:absPath xmlns:x15ac="http://schemas.microsoft.com/office/spreadsheetml/2010/11/ac" url="U:\בקרה - גמל\קליטות ודוחות גמל\בדיקות רבעוניות\רשימת נכסים רבעונית\מאקרו לפאבליק\המרה\"/>
    </mc:Choice>
  </mc:AlternateContent>
  <xr:revisionPtr revIDLastSave="0" documentId="8_{2B820D17-2FFB-42C9-BA44-EE78FEDCA05C}" xr6:coauthVersionLast="36" xr6:coauthVersionMax="36" xr10:uidLastSave="{00000000-0000-0000-0000-000000000000}"/>
  <bookViews>
    <workbookView xWindow="480" yWindow="15" windowWidth="15120" windowHeight="92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-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ח קונצרני סחיר" sheetId="28" r:id="rId28"/>
    <sheet name="עלות מתואמת אגח קונצרני ל.סחיר" sheetId="29" r:id="rId29"/>
    <sheet name="עלות מתואמת מסגרות אשראי ללווים" sheetId="30" r:id="rId30"/>
  </sheets>
  <definedNames>
    <definedName name="_xlnm._FilterDatabase" localSheetId="4" hidden="1">'אג"ח קונצרני'!$B$8:$V$496</definedName>
    <definedName name="_xlnm._FilterDatabase" localSheetId="21" hidden="1">הלוואות!$B$8:$S$119</definedName>
  </definedNames>
  <calcPr calcId="191029"/>
  <webPublishing codePage="1252"/>
</workbook>
</file>

<file path=xl/calcChain.xml><?xml version="1.0" encoding="utf-8"?>
<calcChain xmlns="http://schemas.openxmlformats.org/spreadsheetml/2006/main">
  <c r="C38" i="27" l="1"/>
  <c r="C10" i="27" s="1"/>
  <c r="C11" i="27"/>
  <c r="R15" i="22" l="1"/>
  <c r="R14" i="22"/>
  <c r="Q15" i="22"/>
  <c r="Q14" i="22"/>
</calcChain>
</file>

<file path=xl/sharedStrings.xml><?xml version="1.0" encoding="utf-8"?>
<sst xmlns="http://schemas.openxmlformats.org/spreadsheetml/2006/main" count="9696" uniqueCount="2972">
  <si>
    <t>תאריך הדיווח</t>
  </si>
  <si>
    <t>30/03/2023</t>
  </si>
  <si>
    <t xml:space="preserve">החברה המדווחת </t>
  </si>
  <si>
    <t xml:space="preserve">מור גמל ופנסיה בע"מ           </t>
  </si>
  <si>
    <t>סכום נכסי ההשקעה:</t>
  </si>
  <si>
    <t>פירוט נכסים:</t>
  </si>
  <si>
    <t>שווי הוגן</t>
  </si>
  <si>
    <t xml:space="preserve">שעור מנכסי השקעה </t>
  </si>
  <si>
    <t>אלפי ש"ח</t>
  </si>
  <si>
    <t>אחוזים</t>
  </si>
  <si>
    <t>(1)</t>
  </si>
  <si>
    <t>(2)</t>
  </si>
  <si>
    <t>1. נכסים המוצגים לפי שווי הוגן</t>
  </si>
  <si>
    <t>א. מזומנים</t>
  </si>
  <si>
    <t>ב. ניירות ערך סחירים:</t>
  </si>
  <si>
    <t xml:space="preserve">(1) תעודות התחייבות ממשלתיות </t>
  </si>
  <si>
    <t>(2) תעודות חוב מסחריות</t>
  </si>
  <si>
    <t>(3) אג"ח קונצרני</t>
  </si>
  <si>
    <t>(4) מניות</t>
  </si>
  <si>
    <t>(5) קרנות סל</t>
  </si>
  <si>
    <t xml:space="preserve">(6) תעודות השתתפות בקרנות נאמנות 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</si>
  <si>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</si>
  <si>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</si>
  <si>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</si>
  <si>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</si>
  <si>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</si>
  <si>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0</t>
  </si>
  <si>
    <t>0.00%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</si>
  <si>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</si>
  <si>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</si>
  <si>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</si>
  <si>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</si>
  <si>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</si>
  <si>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</si>
  <si>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</si>
  <si>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</si>
  <si>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</si>
  <si>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</si>
  <si>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</si>
  <si>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</si>
  <si>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לא סחיר</t>
  </si>
  <si>
    <t>ג. מסגרות אשראי מנוצלות ללווים</t>
  </si>
  <si>
    <t>סה"כ סכום נכסי המסלול או הקרן</t>
  </si>
  <si>
    <t>יתרות התחייבות להשקעה:</t>
  </si>
  <si>
    <t>שם מטבע</t>
  </si>
  <si>
    <t>שע"ח</t>
  </si>
  <si>
    <t>שקל חדש</t>
  </si>
  <si>
    <t>דולר אמריקאי</t>
  </si>
  <si>
    <t>אירו</t>
  </si>
  <si>
    <t>לירה שטרלינג</t>
  </si>
  <si>
    <t>דולר קנדי</t>
  </si>
  <si>
    <t>דולר אוסטרלי</t>
  </si>
  <si>
    <t>דולר הונג קונג</t>
  </si>
  <si>
    <t>דולר ניו זילנד</t>
  </si>
  <si>
    <t>כתר דני</t>
  </si>
  <si>
    <t>כתר שבדי</t>
  </si>
  <si>
    <t>יין יפני</t>
  </si>
  <si>
    <t>מקסיקו פזו</t>
  </si>
  <si>
    <t>פרנק שווצרי</t>
  </si>
  <si>
    <t>ריאל ברזילאי</t>
  </si>
  <si>
    <t>ראנד דרום אפריקאי</t>
  </si>
  <si>
    <t xml:space="preserve"> דולר סינגפור</t>
  </si>
  <si>
    <t>אחר</t>
  </si>
  <si>
    <r>
      <rPr>
        <sz val="10"/>
        <color theme="1"/>
        <rFont val="Tahoma"/>
        <family val="2"/>
      </rPr>
      <t>07:41:31</t>
    </r>
    <r>
      <rPr>
        <sz val="10"/>
        <color theme="1"/>
        <rFont val="Tahoma"/>
        <family val="2"/>
      </rPr>
      <t xml:space="preserve"> שעה </t>
    </r>
    <r>
      <rPr>
        <sz val="10"/>
        <color theme="1"/>
        <rFont val="Tahoma"/>
        <family val="2"/>
      </rPr>
      <t>02/05/2023</t>
    </r>
  </si>
  <si>
    <t>בתאריך</t>
  </si>
  <si>
    <t xml:space="preserve"> הופק ע"י</t>
  </si>
  <si>
    <t>תאריך דיווח</t>
  </si>
  <si>
    <r>
      <rPr>
        <b/>
        <sz val="10"/>
        <color theme="1"/>
        <rFont val="Tahoma"/>
        <family val="2"/>
      </rPr>
      <t>1.א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מזומנים ושווי מזומנים</t>
    </r>
    <r>
      <rPr>
        <sz val="10"/>
        <color theme="1"/>
        <rFont val="Tahoma"/>
        <family val="2"/>
      </rPr>
      <t xml:space="preserve">  </t>
    </r>
  </si>
  <si>
    <t>שם המנפיק / 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</si>
  <si>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</si>
  <si>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</si>
  <si>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</si>
  <si>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</si>
  <si>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</si>
  <si>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</si>
  <si>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</si>
  <si>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</si>
  <si>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</si>
  <si>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שיעור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</si>
  <si>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</si>
  <si>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</si>
  <si>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</si>
  <si>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</si>
  <si>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</si>
  <si>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</si>
  <si>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</si>
  <si>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</si>
  <si>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מזומנים ושווי מזומנים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</si>
  <si>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ישראל</t>
    </r>
    <r>
      <rPr>
        <b/>
        <sz val="10"/>
        <color theme="1"/>
        <rFont val="Tahoma"/>
        <family val="2"/>
      </rPr>
      <t>:</t>
    </r>
  </si>
  <si>
    <t>יתרות מזומנים ועו"ש בשקלים חדשים</t>
  </si>
  <si>
    <t>עו"ש פועלים</t>
  </si>
  <si>
    <t>100</t>
  </si>
  <si>
    <t>ilAAA</t>
  </si>
  <si>
    <t>S&amp;P מעלות</t>
  </si>
  <si>
    <t>עו"ש לאומי</t>
  </si>
  <si>
    <t>11017944</t>
  </si>
  <si>
    <t>עוש מזרחי טפחות</t>
  </si>
  <si>
    <t>11018389</t>
  </si>
  <si>
    <t>יתרות מזומנים ועו"ש נקובים במט"ח</t>
  </si>
  <si>
    <t>דולר ארה"ב פועלים</t>
  </si>
  <si>
    <t>99028</t>
  </si>
  <si>
    <t>פרנק שוויצרי פועלים</t>
  </si>
  <si>
    <t>99036</t>
  </si>
  <si>
    <t>ליש"ט פועלים</t>
  </si>
  <si>
    <t>99069</t>
  </si>
  <si>
    <t>יין יפני פועלים</t>
  </si>
  <si>
    <t>99077</t>
  </si>
  <si>
    <t>דולר קנדי פועלים</t>
  </si>
  <si>
    <t>99101</t>
  </si>
  <si>
    <t>יורו לשלם פועלים</t>
  </si>
  <si>
    <t>99117</t>
  </si>
  <si>
    <t>יורו פועלים</t>
  </si>
  <si>
    <t>99119</t>
  </si>
  <si>
    <t>התחיבות דולרית פועלים</t>
  </si>
  <si>
    <t>99218</t>
  </si>
  <si>
    <t>דולרים לקבל פועלים</t>
  </si>
  <si>
    <t>99226</t>
  </si>
  <si>
    <t>כתר דני פועלים</t>
  </si>
  <si>
    <t>99234</t>
  </si>
  <si>
    <t>דולר אוסטרלי פועלים</t>
  </si>
  <si>
    <t>99267</t>
  </si>
  <si>
    <t>דולר סינגפור פועלים</t>
  </si>
  <si>
    <t>99291</t>
  </si>
  <si>
    <t>דולר סינגפור</t>
  </si>
  <si>
    <t>זלוטי פולני פועלים</t>
  </si>
  <si>
    <t>99341</t>
  </si>
  <si>
    <t>זלוטי פולני</t>
  </si>
  <si>
    <t>דולר הונג קונג פועלים</t>
  </si>
  <si>
    <t>99390</t>
  </si>
  <si>
    <t>פח"ק /פר"י</t>
  </si>
  <si>
    <t>פק"מ עד שלושה חודשים</t>
  </si>
  <si>
    <t>פיקדון צמוד מדד עד שלושה חודשים</t>
  </si>
  <si>
    <t>פיקדון צמוד מט"ח עד שלושה חודשים (פצ"מ)</t>
  </si>
  <si>
    <t>פיקדונות במט"ח עד שלושה חודשים</t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</si>
  <si>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חו"ל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</si>
  <si>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>1.ב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סחירים: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</si>
  <si>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>1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תעודות התחייבות ממשלתיות 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</si>
  <si>
    <t>זירת מסחר</t>
  </si>
  <si>
    <t>תאריך רכישה</t>
  </si>
  <si>
    <t>מח"מ</t>
  </si>
  <si>
    <t>ערך נקוב</t>
  </si>
  <si>
    <t>שער</t>
  </si>
  <si>
    <t>פדיון/ ריבית לקבל</t>
  </si>
  <si>
    <t>שעור מערך נקוב מונפק</t>
  </si>
  <si>
    <t xml:space="preserve">שעור מסך נכסי ההשקעה </t>
  </si>
  <si>
    <t>תאריך</t>
  </si>
  <si>
    <t>שנים</t>
  </si>
  <si>
    <t>יחידות</t>
  </si>
  <si>
    <t>אגורות</t>
  </si>
  <si>
    <t>(11)</t>
  </si>
  <si>
    <t>(12)</t>
  </si>
  <si>
    <t>(13)</t>
  </si>
  <si>
    <t>(14)</t>
  </si>
  <si>
    <t>(15)</t>
  </si>
  <si>
    <t>(16)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</si>
  <si>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 xml:space="preserve">תעודות התחייבות ממשלתיות 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</si>
  <si>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ישראל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</si>
  <si>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צמודות מדד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</si>
  <si>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גליל</t>
    </r>
  </si>
  <si>
    <t>גליל 5904</t>
  </si>
  <si>
    <t>9590431</t>
  </si>
  <si>
    <t>TASE</t>
  </si>
  <si>
    <t>RF</t>
  </si>
  <si>
    <t xml:space="preserve"> </t>
  </si>
  <si>
    <t>ממשלתית צמודה 0.5% 0529</t>
  </si>
  <si>
    <t>1157023</t>
  </si>
  <si>
    <t>ממשלתית צמודה 0.75% 0527</t>
  </si>
  <si>
    <t>1140847</t>
  </si>
  <si>
    <t>ממשלתית צמודה 0.75% 1025</t>
  </si>
  <si>
    <t>1135912</t>
  </si>
  <si>
    <t>ממשלתית צמודה 07/2026</t>
  </si>
  <si>
    <t>1169564</t>
  </si>
  <si>
    <t>ממשלתית צמודה 0841</t>
  </si>
  <si>
    <t>1120583</t>
  </si>
  <si>
    <t>ממשלתית צמודה 1.75% 0923</t>
  </si>
  <si>
    <t>1128081</t>
  </si>
  <si>
    <t>ממשלתית צמודה 1% 0545</t>
  </si>
  <si>
    <t>1134865</t>
  </si>
  <si>
    <t>ממשלתית צמודה 11/2031</t>
  </si>
  <si>
    <t>1172220</t>
  </si>
  <si>
    <t>ממשלתית צמודה 4% 05/36</t>
  </si>
  <si>
    <t>1097708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</si>
  <si>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לא צמודות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</si>
  <si>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מלווה קצר מועד (מק"מ)</t>
    </r>
  </si>
  <si>
    <t>מלווה קצר מועד 1023</t>
  </si>
  <si>
    <t>8231029</t>
  </si>
  <si>
    <t>מלווה קצר מועד 1123</t>
  </si>
  <si>
    <t>8231128</t>
  </si>
  <si>
    <t>מלווה קצר מועד 114</t>
  </si>
  <si>
    <t>8240111</t>
  </si>
  <si>
    <t>מלווה קצר מועד 1213</t>
  </si>
  <si>
    <t>8231219</t>
  </si>
  <si>
    <t>מלווה קצר מועד 214</t>
  </si>
  <si>
    <t>8240210</t>
  </si>
  <si>
    <t>מלווה קצר מועד 314</t>
  </si>
  <si>
    <t>8240319</t>
  </si>
  <si>
    <t>מלווה קצר מועד 913</t>
  </si>
  <si>
    <t>8230914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</si>
  <si>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שחר</t>
    </r>
  </si>
  <si>
    <t>ממשל שקלית 2.8% 11/52</t>
  </si>
  <si>
    <t>1184076</t>
  </si>
  <si>
    <t>ממשלתית שקלית 0.4% 10/24</t>
  </si>
  <si>
    <t>1175777</t>
  </si>
  <si>
    <t>ממשלתית שקלית 0.5% 02/26</t>
  </si>
  <si>
    <t>1174697</t>
  </si>
  <si>
    <t>ממשלתית שקלית 0.5% 04/25</t>
  </si>
  <si>
    <t>1162668</t>
  </si>
  <si>
    <t>ממשלתית שקלית 1.00% 03/30</t>
  </si>
  <si>
    <t>1160985</t>
  </si>
  <si>
    <t>ממשלתית שקלית 1.3% 04/32</t>
  </si>
  <si>
    <t>1180660</t>
  </si>
  <si>
    <t>ממשלתית שקלית 1.5% 05/37</t>
  </si>
  <si>
    <t>1166180</t>
  </si>
  <si>
    <t>ממשלתית שקלית 1.5% 11/23</t>
  </si>
  <si>
    <t>1155068</t>
  </si>
  <si>
    <t>ממשלתית שקלית 1.75% 08/25</t>
  </si>
  <si>
    <t>1135557</t>
  </si>
  <si>
    <t>ממשלתית שקלית 2.25% 09/28</t>
  </si>
  <si>
    <t>1150879</t>
  </si>
  <si>
    <t>ממשלתית שקלית 2% 03/27</t>
  </si>
  <si>
    <t>1139344</t>
  </si>
  <si>
    <t>ממשלתית שקלית 3.75% 03/47</t>
  </si>
  <si>
    <t>1140193</t>
  </si>
  <si>
    <t>ממשלתית שקלית 5.5% 01/42</t>
  </si>
  <si>
    <t>1125400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</si>
  <si>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גילון</t>
    </r>
  </si>
  <si>
    <t>ממשלתית משתנה 05/26</t>
  </si>
  <si>
    <t>1141795</t>
  </si>
  <si>
    <t>ממשלתית משתנה 11/30</t>
  </si>
  <si>
    <t>1166552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</si>
  <si>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סה"כ צמודות לדולר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</si>
  <si>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חו"ל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</si>
  <si>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אגרות חוב של ממשלת ישראל שהונפקו בחו"ל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</si>
  <si>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אגרות חוב שהנפיקו ממשלות זרות בחו"ל</t>
    </r>
  </si>
  <si>
    <t>MALAY 3.043 22/04/25</t>
  </si>
  <si>
    <t>USY5749LAA99</t>
  </si>
  <si>
    <t>HKSE</t>
  </si>
  <si>
    <t>A-</t>
  </si>
  <si>
    <t>FITCH</t>
  </si>
  <si>
    <t>B 0 11/23</t>
  </si>
  <si>
    <t>US912796YT03</t>
  </si>
  <si>
    <t>NASDAQ</t>
  </si>
  <si>
    <t>B 0 25/1/24</t>
  </si>
  <si>
    <t>US912796ZY88</t>
  </si>
  <si>
    <t>NYSE</t>
  </si>
  <si>
    <t>B 0 3/8/23</t>
  </si>
  <si>
    <t>US912796Y379</t>
  </si>
  <si>
    <t>B 0 30/11/23</t>
  </si>
  <si>
    <t>US912796ZD42</t>
  </si>
  <si>
    <t>RAKS 3.094 31/3/25</t>
  </si>
  <si>
    <t>XS1210507650</t>
  </si>
  <si>
    <t>T 0.125 31/8/2023</t>
  </si>
  <si>
    <t>US91282CCU36</t>
  </si>
  <si>
    <t>FWB</t>
  </si>
  <si>
    <r>
      <rPr>
        <b/>
        <sz val="10"/>
        <color theme="1"/>
        <rFont val="Tahoma"/>
        <family val="2"/>
      </rPr>
      <t>1.ב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סחירים: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</si>
  <si>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>2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תעודות חוב מסחריות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</si>
  <si>
    <t>ספק מידע</t>
  </si>
  <si>
    <t>ענף מסחר</t>
  </si>
  <si>
    <t>שעור ריבית</t>
  </si>
  <si>
    <t xml:space="preserve">שעור מסך נכסי השקעה </t>
  </si>
  <si>
    <t>(17)</t>
  </si>
  <si>
    <t>(18)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</si>
  <si>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תעודות חוב מסחריות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</si>
  <si>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ישראל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</si>
  <si>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</si>
  <si>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לא צמודות</t>
    </r>
  </si>
  <si>
    <t>ירושלים הנפק מסחרי 3</t>
  </si>
  <si>
    <t>1192806</t>
  </si>
  <si>
    <t>בורסה ת"א</t>
  </si>
  <si>
    <t>בנקים</t>
  </si>
  <si>
    <t>לא מדורג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</si>
  <si>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צמודות למט"ח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</si>
  <si>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חו"ל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</si>
  <si>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חברות ישראליות בחו"ל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</si>
  <si>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חברות זרות בחו"ל</t>
    </r>
  </si>
  <si>
    <r>
      <rPr>
        <b/>
        <sz val="10"/>
        <color theme="1"/>
        <rFont val="Tahoma"/>
        <family val="2"/>
      </rPr>
      <t>1.ב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סחירים: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</si>
  <si>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>3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אג"ח קונצרני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</si>
  <si>
    <t>תשואה לפדיון</t>
  </si>
  <si>
    <t>(19)</t>
  </si>
  <si>
    <r>
      <rPr>
        <b/>
        <sz val="10"/>
        <color theme="1"/>
        <rFont val="Tahoma"/>
        <family val="2"/>
      </rPr>
      <t xml:space="preserve">סה"כ  </t>
    </r>
    <r>
      <rPr>
        <b/>
        <sz val="10"/>
        <color theme="1"/>
        <rFont val="Tahoma"/>
        <family val="2"/>
      </rPr>
      <t>אגרות חוב קונצרניות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</si>
  <si>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ישראל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</si>
  <si>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צמודות</t>
    </r>
  </si>
  <si>
    <t>בינל הנפקות אגח י</t>
  </si>
  <si>
    <t>1160290</t>
  </si>
  <si>
    <t>בינל הנפקות אגח יא</t>
  </si>
  <si>
    <t>1167048</t>
  </si>
  <si>
    <t>בינל הנפקות אגח יב</t>
  </si>
  <si>
    <t>1182385</t>
  </si>
  <si>
    <t>דיסקונט מנפיקים אגח טו</t>
  </si>
  <si>
    <t>7480304</t>
  </si>
  <si>
    <t>חברת נמלי ישראל אגח א</t>
  </si>
  <si>
    <t>1145564</t>
  </si>
  <si>
    <t>נדל"ן מניב בישראל</t>
  </si>
  <si>
    <t>חברת נמלי ישראל אגח ב</t>
  </si>
  <si>
    <t>1145572</t>
  </si>
  <si>
    <t>לאומי אגח 179</t>
  </si>
  <si>
    <t>6040372</t>
  </si>
  <si>
    <t>לאומי אגח 182</t>
  </si>
  <si>
    <t>6040539</t>
  </si>
  <si>
    <t>לאומי אגח סד 181</t>
  </si>
  <si>
    <t>6040505</t>
  </si>
  <si>
    <t>Aaa.il</t>
  </si>
  <si>
    <t>מידרוג</t>
  </si>
  <si>
    <t>לאומי אגח סד 183</t>
  </si>
  <si>
    <t>6040547</t>
  </si>
  <si>
    <t>מז טפ הנפק אגח 45</t>
  </si>
  <si>
    <t>2310217</t>
  </si>
  <si>
    <t>מז טפ הנפק אגח 46</t>
  </si>
  <si>
    <t>2310225</t>
  </si>
  <si>
    <t>מז טפ הנפק אגח 49</t>
  </si>
  <si>
    <t>2310282</t>
  </si>
  <si>
    <t>מזרחי טפ הנפ אגח 57</t>
  </si>
  <si>
    <t>2310423</t>
  </si>
  <si>
    <t>מזרחי טפ הנפק אגח 59</t>
  </si>
  <si>
    <t>2310449</t>
  </si>
  <si>
    <t>מזרחי טפח הנפק אגח 52</t>
  </si>
  <si>
    <t>2310381</t>
  </si>
  <si>
    <t>מזרחי טפחות הנ אגח 66</t>
  </si>
  <si>
    <t>1191667</t>
  </si>
  <si>
    <t>מזרחי טפחות הנפק אגח 51</t>
  </si>
  <si>
    <t>2310324</t>
  </si>
  <si>
    <t>מזרחי טפחות הנפק אגח 62</t>
  </si>
  <si>
    <t>2310498</t>
  </si>
  <si>
    <t>מזרחי טפחות הנפק אגח 64</t>
  </si>
  <si>
    <t>2310555</t>
  </si>
  <si>
    <t>מרכנתיל הנפקות אגח ג</t>
  </si>
  <si>
    <t>1171297</t>
  </si>
  <si>
    <t>נמלי ישראל אגח ד</t>
  </si>
  <si>
    <t>1175033</t>
  </si>
  <si>
    <t>פועלים אגח 200</t>
  </si>
  <si>
    <t>6620496</t>
  </si>
  <si>
    <t>פועלים אגח 201</t>
  </si>
  <si>
    <t>1191345</t>
  </si>
  <si>
    <t>פועלים הנפקות אגח 32</t>
  </si>
  <si>
    <t>1940535</t>
  </si>
  <si>
    <t>פועלים הנפקות אגח 35</t>
  </si>
  <si>
    <t>1940618</t>
  </si>
  <si>
    <t>פועלים הנפקות אגח 36</t>
  </si>
  <si>
    <t>1940659</t>
  </si>
  <si>
    <t>חשמל     אגח 29</t>
  </si>
  <si>
    <t>6000236</t>
  </si>
  <si>
    <t>אנרגיה</t>
  </si>
  <si>
    <t>Aa1.il</t>
  </si>
  <si>
    <t>חשמל אגח 27</t>
  </si>
  <si>
    <t>6000210</t>
  </si>
  <si>
    <t>חשמל אגח 31</t>
  </si>
  <si>
    <t>6000285</t>
  </si>
  <si>
    <t>חשמל אגח 32</t>
  </si>
  <si>
    <t>6000384</t>
  </si>
  <si>
    <t>חשמל אגח 33</t>
  </si>
  <si>
    <t>6000392</t>
  </si>
  <si>
    <t>עזריאלי אגח ב</t>
  </si>
  <si>
    <t>1134436</t>
  </si>
  <si>
    <t>ilAA+</t>
  </si>
  <si>
    <t>עזריאלי אגח ד</t>
  </si>
  <si>
    <t>1138650</t>
  </si>
  <si>
    <t>עזריאלי אגח ה</t>
  </si>
  <si>
    <t>1156603</t>
  </si>
  <si>
    <t>עזריאלי אגח ו</t>
  </si>
  <si>
    <t>1156611</t>
  </si>
  <si>
    <t>עזריאלי אגח ז</t>
  </si>
  <si>
    <t>1178672</t>
  </si>
  <si>
    <t>עזריאלי אגח ח</t>
  </si>
  <si>
    <t>1178680</t>
  </si>
  <si>
    <t>פועלים הנפק התח טו</t>
  </si>
  <si>
    <t>1940543</t>
  </si>
  <si>
    <t>איירפורט אגח ט'</t>
  </si>
  <si>
    <t>1160944</t>
  </si>
  <si>
    <t>ilAA</t>
  </si>
  <si>
    <t>אלרוב נדלן אג"ח ו</t>
  </si>
  <si>
    <t>3870185</t>
  </si>
  <si>
    <t>נדל"ן מניב בחו"ל</t>
  </si>
  <si>
    <t>אמות אגח ד</t>
  </si>
  <si>
    <t>1133149</t>
  </si>
  <si>
    <t>אמות אגח ו</t>
  </si>
  <si>
    <t>1158609</t>
  </si>
  <si>
    <t>אמות אגח ח'</t>
  </si>
  <si>
    <t>1172782</t>
  </si>
  <si>
    <t>ארפורט סיטי אגח ה</t>
  </si>
  <si>
    <t>1133487</t>
  </si>
  <si>
    <t>ביג אגח ח</t>
  </si>
  <si>
    <t>1138924</t>
  </si>
  <si>
    <t>ביג אגח טז</t>
  </si>
  <si>
    <t>1168442</t>
  </si>
  <si>
    <t>ביג אגח יא</t>
  </si>
  <si>
    <t>1151117</t>
  </si>
  <si>
    <t>ביג אגח יג</t>
  </si>
  <si>
    <t>1159516</t>
  </si>
  <si>
    <t>ביג אגח יד</t>
  </si>
  <si>
    <t>1161512</t>
  </si>
  <si>
    <t>ביג אגח יז</t>
  </si>
  <si>
    <t>1168459</t>
  </si>
  <si>
    <t>גב ים אגח ו</t>
  </si>
  <si>
    <t>7590128</t>
  </si>
  <si>
    <t>ישרס אגח טו</t>
  </si>
  <si>
    <t>6130207</t>
  </si>
  <si>
    <t>ישרס אגח יח</t>
  </si>
  <si>
    <t>6130280</t>
  </si>
  <si>
    <t>לאומי התח נדח' סד' 405</t>
  </si>
  <si>
    <t>6040620</t>
  </si>
  <si>
    <t>לאומי כתבי התח נד סד' 403</t>
  </si>
  <si>
    <t>6040430</t>
  </si>
  <si>
    <t>לאומיכתבי התח נד סד' 404</t>
  </si>
  <si>
    <t>6040471</t>
  </si>
  <si>
    <t>מבנה אגח יט</t>
  </si>
  <si>
    <t>2260487</t>
  </si>
  <si>
    <t>מבנה אגח כ</t>
  </si>
  <si>
    <t>2260495</t>
  </si>
  <si>
    <t>מבנה אגח כג</t>
  </si>
  <si>
    <t>2260545</t>
  </si>
  <si>
    <t>מבנה אגח כה</t>
  </si>
  <si>
    <t>2260636</t>
  </si>
  <si>
    <t>מליסרון אגח טז</t>
  </si>
  <si>
    <t>3230265</t>
  </si>
  <si>
    <t>מליסרון אגח י</t>
  </si>
  <si>
    <t>3230190</t>
  </si>
  <si>
    <t>מליסרון אגח יא</t>
  </si>
  <si>
    <t>3230208</t>
  </si>
  <si>
    <t>מליסרון אגח יג</t>
  </si>
  <si>
    <t>3230224</t>
  </si>
  <si>
    <t>מליסרון אגח יד</t>
  </si>
  <si>
    <t>3230232</t>
  </si>
  <si>
    <t>מליסרון אגח יז</t>
  </si>
  <si>
    <t>3230273</t>
  </si>
  <si>
    <t>מליסרון אגח יח</t>
  </si>
  <si>
    <t>3230372</t>
  </si>
  <si>
    <t>מליסרון אגח יט</t>
  </si>
  <si>
    <t>3230398</t>
  </si>
  <si>
    <t>מליסרון אגח כ</t>
  </si>
  <si>
    <t>3230422</t>
  </si>
  <si>
    <t>32304220</t>
  </si>
  <si>
    <t>מליסרון אגח כא</t>
  </si>
  <si>
    <t>1194638</t>
  </si>
  <si>
    <t>פועלים הנ התח נד יט</t>
  </si>
  <si>
    <t>1940626</t>
  </si>
  <si>
    <t>פועלים הנפ התח נד כ"א</t>
  </si>
  <si>
    <t>1940725</t>
  </si>
  <si>
    <t>פועלים התחייבות נדחים ו</t>
  </si>
  <si>
    <t>6620553</t>
  </si>
  <si>
    <t>פועלים התחייבות נדחים ז'</t>
  </si>
  <si>
    <t>1191329</t>
  </si>
  <si>
    <t>רבוע נדלן אגח ז</t>
  </si>
  <si>
    <t>1140615</t>
  </si>
  <si>
    <t>רבוע נדלן אגח ח</t>
  </si>
  <si>
    <t>1157569</t>
  </si>
  <si>
    <t>ריט 1  אגח ה</t>
  </si>
  <si>
    <t>1136753</t>
  </si>
  <si>
    <t>ריט 1 אגח ד</t>
  </si>
  <si>
    <t>1129899</t>
  </si>
  <si>
    <t>ריט 1 אגח ו</t>
  </si>
  <si>
    <t>1138544</t>
  </si>
  <si>
    <t>ריט 1 אגח ז</t>
  </si>
  <si>
    <t>1171271</t>
  </si>
  <si>
    <t>שופרסל אגח ו</t>
  </si>
  <si>
    <t>7770217</t>
  </si>
  <si>
    <t>רשתות שיווק</t>
  </si>
  <si>
    <t>שלמה החז אגח טז</t>
  </si>
  <si>
    <t>1410281</t>
  </si>
  <si>
    <t>שרותים</t>
  </si>
  <si>
    <t>שלמה החז אגח יח</t>
  </si>
  <si>
    <t>1410307</t>
  </si>
  <si>
    <t>שלמה החז אגח כ</t>
  </si>
  <si>
    <t>1192749</t>
  </si>
  <si>
    <t>אדמה אגח ב</t>
  </si>
  <si>
    <t>1110915</t>
  </si>
  <si>
    <t>כימיה, גומי ופלסטיק</t>
  </si>
  <si>
    <t>ilAA-</t>
  </si>
  <si>
    <t>אלוני חץ אגח טו</t>
  </si>
  <si>
    <t>1189414</t>
  </si>
  <si>
    <t>בזק אגח 10</t>
  </si>
  <si>
    <t>2300184</t>
  </si>
  <si>
    <t>תקשורת ומדיה</t>
  </si>
  <si>
    <t>בזק אגח 14</t>
  </si>
  <si>
    <t>2300317</t>
  </si>
  <si>
    <t>ביג אגח ז</t>
  </si>
  <si>
    <t>1136084</t>
  </si>
  <si>
    <t>בינלאומי הנפק התח כו</t>
  </si>
  <si>
    <t>1185537</t>
  </si>
  <si>
    <t>בינלאומי הנפק התח כז</t>
  </si>
  <si>
    <t>1189497</t>
  </si>
  <si>
    <t>דיסקונט מנפיקים נדחים ז</t>
  </si>
  <si>
    <t>7480247</t>
  </si>
  <si>
    <t>דיסקונט מנפיקים נדחים ח</t>
  </si>
  <si>
    <t>7480312</t>
  </si>
  <si>
    <t>דיסקונט מנפיקים נדחים ט</t>
  </si>
  <si>
    <t>1191246</t>
  </si>
  <si>
    <t>הפניקס אגח 5</t>
  </si>
  <si>
    <t>7670284</t>
  </si>
  <si>
    <t>ביטוח</t>
  </si>
  <si>
    <t>ירושלים הנפ אגח יג</t>
  </si>
  <si>
    <t>1142512</t>
  </si>
  <si>
    <t>ירושלים הנפ אגח יח</t>
  </si>
  <si>
    <t>1182054</t>
  </si>
  <si>
    <t>ישרס אגח טז</t>
  </si>
  <si>
    <t>6130223</t>
  </si>
  <si>
    <t>Aa3.il</t>
  </si>
  <si>
    <t>ישרס אגח יט</t>
  </si>
  <si>
    <t>6130348</t>
  </si>
  <si>
    <t>כללביט מימון אגח ז</t>
  </si>
  <si>
    <t>1132950</t>
  </si>
  <si>
    <t>מגה אור אגח ח'</t>
  </si>
  <si>
    <t>1147602</t>
  </si>
  <si>
    <t>מזרחי טפ הנפק התח 65</t>
  </si>
  <si>
    <t>1191675</t>
  </si>
  <si>
    <t>מזרחי טפחות הנפ התח 48</t>
  </si>
  <si>
    <t>2310266</t>
  </si>
  <si>
    <t>סלע נדלן אגח ב</t>
  </si>
  <si>
    <t>1132927</t>
  </si>
  <si>
    <t>סלע נדלן אגח ג</t>
  </si>
  <si>
    <t>1138973</t>
  </si>
  <si>
    <t>סלע נדלן אגח ד</t>
  </si>
  <si>
    <t>1167147</t>
  </si>
  <si>
    <t>אזורים אגח 15</t>
  </si>
  <si>
    <t>7150451</t>
  </si>
  <si>
    <t>בנייה</t>
  </si>
  <si>
    <t>A1.il</t>
  </si>
  <si>
    <t>אלבר אגח טז</t>
  </si>
  <si>
    <t>11398230</t>
  </si>
  <si>
    <t>ilA+</t>
  </si>
  <si>
    <t>אלבר אגח יז</t>
  </si>
  <si>
    <t>1158732</t>
  </si>
  <si>
    <t>אלדן תחבורה אגח ה'</t>
  </si>
  <si>
    <t>1155357</t>
  </si>
  <si>
    <t>אלדן תחבורה אגח ז</t>
  </si>
  <si>
    <t>1184779</t>
  </si>
  <si>
    <t>11847790</t>
  </si>
  <si>
    <t>אלדן תחבורה אגח ח</t>
  </si>
  <si>
    <t>1192442</t>
  </si>
  <si>
    <t>אשטרום נכסים אגח 12</t>
  </si>
  <si>
    <t>2510279</t>
  </si>
  <si>
    <t>ג'נריישן קפיטל אגח ב</t>
  </si>
  <si>
    <t>1177526</t>
  </si>
  <si>
    <t>השקעה ואחזקות</t>
  </si>
  <si>
    <t>ג'נריישן קפיטל אגח ג</t>
  </si>
  <si>
    <t>1184555</t>
  </si>
  <si>
    <t>גירון אגח ו</t>
  </si>
  <si>
    <t>1139849</t>
  </si>
  <si>
    <t>מגה אור אגח י</t>
  </si>
  <si>
    <t>1178367</t>
  </si>
  <si>
    <t>מימון ישיר אגח ג</t>
  </si>
  <si>
    <t>1171214</t>
  </si>
  <si>
    <t>אשראי חוץ בנקאי</t>
  </si>
  <si>
    <t>מימון ישיר אגח ד</t>
  </si>
  <si>
    <t>1175660</t>
  </si>
  <si>
    <t>מימון ישיר אגח ה</t>
  </si>
  <si>
    <t>1182831</t>
  </si>
  <si>
    <t>11828310</t>
  </si>
  <si>
    <t>מימון ישיר אגח ו</t>
  </si>
  <si>
    <t>11916590</t>
  </si>
  <si>
    <t>מימון ישיר קב אגח ב</t>
  </si>
  <si>
    <t>1168145</t>
  </si>
  <si>
    <t>פז נפט אגח ז</t>
  </si>
  <si>
    <t>1142595</t>
  </si>
  <si>
    <t>קיסטון ריט אגח א</t>
  </si>
  <si>
    <t>1182187</t>
  </si>
  <si>
    <t>אדגר אגח יב</t>
  </si>
  <si>
    <t>1820331</t>
  </si>
  <si>
    <t>A2.il</t>
  </si>
  <si>
    <t>אדגר אגח סד י'</t>
  </si>
  <si>
    <t>1820208</t>
  </si>
  <si>
    <t>אדגר אגח סד יא</t>
  </si>
  <si>
    <t>1820281</t>
  </si>
  <si>
    <t>אנלייט אנר' אג להמרה ג'</t>
  </si>
  <si>
    <t>7200249</t>
  </si>
  <si>
    <t>אנרגיה מתחדשת</t>
  </si>
  <si>
    <t>אפי נכסים אגח ח</t>
  </si>
  <si>
    <t>1142231</t>
  </si>
  <si>
    <t>אפי נכסים אגח יא</t>
  </si>
  <si>
    <t>1171628</t>
  </si>
  <si>
    <t>אפי נכסים אגח יג</t>
  </si>
  <si>
    <t>1178292</t>
  </si>
  <si>
    <t>אפי נכסים אגח יד</t>
  </si>
  <si>
    <t>1184530</t>
  </si>
  <si>
    <t>אשטרום נכסים אגח 13</t>
  </si>
  <si>
    <t>25103030</t>
  </si>
  <si>
    <t>ilA</t>
  </si>
  <si>
    <t>אשטרום קב אגח ד</t>
  </si>
  <si>
    <t>1182989</t>
  </si>
  <si>
    <t>הכשרת הישוב אגח 21</t>
  </si>
  <si>
    <t>6120224</t>
  </si>
  <si>
    <t>הכשרת הישוב אגח 25</t>
  </si>
  <si>
    <t>1191527</t>
  </si>
  <si>
    <t>נכסים ובנין אגח ד</t>
  </si>
  <si>
    <t>6990154</t>
  </si>
  <si>
    <t>נכסים ובנין אגח י</t>
  </si>
  <si>
    <t>1193630</t>
  </si>
  <si>
    <t>שיכון ובינוי אגח 6</t>
  </si>
  <si>
    <t>1129733</t>
  </si>
  <si>
    <t>שיכון ובינוי אגח 8</t>
  </si>
  <si>
    <t>1135888</t>
  </si>
  <si>
    <t>שיכון ובינוי אגח 9</t>
  </si>
  <si>
    <t>1167386</t>
  </si>
  <si>
    <t>אסאר אקורד אגח ב</t>
  </si>
  <si>
    <t>4220372</t>
  </si>
  <si>
    <t>A3.il</t>
  </si>
  <si>
    <t>אספן גרופ אגח ח</t>
  </si>
  <si>
    <t>3130390</t>
  </si>
  <si>
    <t>ilA-</t>
  </si>
  <si>
    <t>אספן גרופ אגח ט</t>
  </si>
  <si>
    <t>3130424</t>
  </si>
  <si>
    <t>ג'י סיטי אגח טז</t>
  </si>
  <si>
    <t>1260785</t>
  </si>
  <si>
    <t>ג'י סיטי אגח יא</t>
  </si>
  <si>
    <t>1260546</t>
  </si>
  <si>
    <t>ג'י סיטי אגח יב</t>
  </si>
  <si>
    <t>1260603</t>
  </si>
  <si>
    <t>ג'י סיטי אגח יג</t>
  </si>
  <si>
    <t>1260652</t>
  </si>
  <si>
    <t>ג'י סיטי אגח יד</t>
  </si>
  <si>
    <t>1260736</t>
  </si>
  <si>
    <t>דליה אנרגיה אגח א</t>
  </si>
  <si>
    <t>1184951</t>
  </si>
  <si>
    <t>הכשרת הישוב אגח 23</t>
  </si>
  <si>
    <t>61203230</t>
  </si>
  <si>
    <t>להב אגח ג</t>
  </si>
  <si>
    <t>1193341</t>
  </si>
  <si>
    <t>מגוריט אגח ב</t>
  </si>
  <si>
    <t>1168350</t>
  </si>
  <si>
    <t>מגוריט אגח ג</t>
  </si>
  <si>
    <t>1175975</t>
  </si>
  <si>
    <t>מגוריט אגח ד</t>
  </si>
  <si>
    <t>1185834</t>
  </si>
  <si>
    <t>מנרב אגח ד</t>
  </si>
  <si>
    <t>1550169</t>
  </si>
  <si>
    <t>פתאל החז אגח ד</t>
  </si>
  <si>
    <t>1188192</t>
  </si>
  <si>
    <t>מלונאות ותיירות</t>
  </si>
  <si>
    <t>רני צים אגח ב</t>
  </si>
  <si>
    <t>1171834</t>
  </si>
  <si>
    <t>בראק אן וי אגח ב</t>
  </si>
  <si>
    <t>1128347</t>
  </si>
  <si>
    <t>ilBBB+</t>
  </si>
  <si>
    <t>בראק אן וי אגח ג</t>
  </si>
  <si>
    <t>1133040</t>
  </si>
  <si>
    <t>רני צים אגח ג</t>
  </si>
  <si>
    <t>1183193</t>
  </si>
  <si>
    <t>דיסקונט השק אגח ו</t>
  </si>
  <si>
    <t>6390207</t>
  </si>
  <si>
    <t>ilBBB</t>
  </si>
  <si>
    <t>ארי נדלן אגח א</t>
  </si>
  <si>
    <t>3660156</t>
  </si>
  <si>
    <t>דוניץ אג א</t>
  </si>
  <si>
    <t>4000055</t>
  </si>
  <si>
    <t>דוראל אגח א</t>
  </si>
  <si>
    <t>1179134</t>
  </si>
  <si>
    <t>חג'ג' אגח יב</t>
  </si>
  <si>
    <t>8230377</t>
  </si>
  <si>
    <t>חלל תקש אגח יח</t>
  </si>
  <si>
    <t>1158518</t>
  </si>
  <si>
    <t>חנן מור אגח ט</t>
  </si>
  <si>
    <t>1160506</t>
  </si>
  <si>
    <t>חנן מור אגח טו</t>
  </si>
  <si>
    <t>1189851</t>
  </si>
  <si>
    <t>לוזון קבוצה אגח ח</t>
  </si>
  <si>
    <t>4730164</t>
  </si>
  <si>
    <t>מניבים ריט אגח א</t>
  </si>
  <si>
    <t>1140581</t>
  </si>
  <si>
    <t>מניבים ריט אגח ב</t>
  </si>
  <si>
    <t>1155928</t>
  </si>
  <si>
    <t>מניבים ריט אגח ג</t>
  </si>
  <si>
    <t>1177658</t>
  </si>
  <si>
    <t>מניבים ריט אגח ד</t>
  </si>
  <si>
    <t>1193929</t>
  </si>
  <si>
    <t>משק אנרגיה אגח א</t>
  </si>
  <si>
    <t>1169531</t>
  </si>
  <si>
    <t>נופר אנרגי אגח א</t>
  </si>
  <si>
    <t>1179340</t>
  </si>
  <si>
    <t>סולאיר אגח א</t>
  </si>
  <si>
    <t>1183730</t>
  </si>
  <si>
    <t>סולגרין אגח ב</t>
  </si>
  <si>
    <t>1186246</t>
  </si>
  <si>
    <t>ריט אזורים אגח א</t>
  </si>
  <si>
    <t>1175769</t>
  </si>
  <si>
    <t>תנופורט אגח ב</t>
  </si>
  <si>
    <t>1189919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</si>
  <si>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לא צמודות</t>
    </r>
  </si>
  <si>
    <t>דיסקונט מנפיקים אגח יג</t>
  </si>
  <si>
    <t>7480155</t>
  </si>
  <si>
    <t>דיסקונט מנפיקים אגח יד</t>
  </si>
  <si>
    <t>7480163</t>
  </si>
  <si>
    <t>הראל פיקדון אגח א'</t>
  </si>
  <si>
    <t>1159623</t>
  </si>
  <si>
    <t>אג"ח מובנות</t>
  </si>
  <si>
    <t>חברת נמלי ישראל אגח ג</t>
  </si>
  <si>
    <t>1145580</t>
  </si>
  <si>
    <t>לאומי אגח 178</t>
  </si>
  <si>
    <t>6040323</t>
  </si>
  <si>
    <t>לאומי אגח 180</t>
  </si>
  <si>
    <t>6040422</t>
  </si>
  <si>
    <t>לאומי אגח סד' 184</t>
  </si>
  <si>
    <t>6040604</t>
  </si>
  <si>
    <t>מזרחי טפ הנפק אגח 60</t>
  </si>
  <si>
    <t>2310456</t>
  </si>
  <si>
    <t>מזרחי טפחות הנפק אגח 40</t>
  </si>
  <si>
    <t>2310167</t>
  </si>
  <si>
    <t>מזרחי טפחות הנפק אגח 63</t>
  </si>
  <si>
    <t>2310548</t>
  </si>
  <si>
    <t>עמידר אגח א</t>
  </si>
  <si>
    <t>1143585</t>
  </si>
  <si>
    <t>פועלים אגח 100</t>
  </si>
  <si>
    <t>6620488</t>
  </si>
  <si>
    <t>פועלים אגח 101</t>
  </si>
  <si>
    <t>1191337</t>
  </si>
  <si>
    <t>חשמל אגח 26</t>
  </si>
  <si>
    <t>6000202</t>
  </si>
  <si>
    <t>סאמיט אגח ח</t>
  </si>
  <si>
    <t>1138940</t>
  </si>
  <si>
    <t>פועלים הנ הת טז</t>
  </si>
  <si>
    <t>1940550</t>
  </si>
  <si>
    <t>שטראוס אגח ה</t>
  </si>
  <si>
    <t>7460389</t>
  </si>
  <si>
    <t>מזון</t>
  </si>
  <si>
    <t>שטראוס אגח ו'</t>
  </si>
  <si>
    <t>7460421</t>
  </si>
  <si>
    <t>תעשי אוירית אגח ד</t>
  </si>
  <si>
    <t>1133131</t>
  </si>
  <si>
    <t>ביטחוניות</t>
  </si>
  <si>
    <t>איי סי אל   אגח ה</t>
  </si>
  <si>
    <t>2810299</t>
  </si>
  <si>
    <t>אלביט מערכות אגח ב</t>
  </si>
  <si>
    <t>1178235</t>
  </si>
  <si>
    <t>אמות אגח ז</t>
  </si>
  <si>
    <t>1162866</t>
  </si>
  <si>
    <t>אקויטל אגח 2</t>
  </si>
  <si>
    <t>7550122</t>
  </si>
  <si>
    <t>אקויטל אגח 3</t>
  </si>
  <si>
    <t>7550148</t>
  </si>
  <si>
    <t>הראל השקעות בביטוח אגח א</t>
  </si>
  <si>
    <t>5850110</t>
  </si>
  <si>
    <t>Aa2.il</t>
  </si>
  <si>
    <t>וילאר אגח ז</t>
  </si>
  <si>
    <t>4160149</t>
  </si>
  <si>
    <t>וילאר אגח ח</t>
  </si>
  <si>
    <t>4160156</t>
  </si>
  <si>
    <t>וילאר אגח י</t>
  </si>
  <si>
    <t>1193952</t>
  </si>
  <si>
    <t>ישראמקו אגח ג</t>
  </si>
  <si>
    <t>2320232</t>
  </si>
  <si>
    <t>חיפושי נפט וגז</t>
  </si>
  <si>
    <t>מנורה הון התח ד</t>
  </si>
  <si>
    <t>1135920</t>
  </si>
  <si>
    <t>מנורה מבטחים אגח ג</t>
  </si>
  <si>
    <t>5660063</t>
  </si>
  <si>
    <t>נפטא אגח ח'</t>
  </si>
  <si>
    <t>6430169</t>
  </si>
  <si>
    <t>סאמיט אגח ו</t>
  </si>
  <si>
    <t>1130939</t>
  </si>
  <si>
    <t>סאמיט אגח י</t>
  </si>
  <si>
    <t>1143395</t>
  </si>
  <si>
    <t>סילברסטין אגח ב</t>
  </si>
  <si>
    <t>1160597</t>
  </si>
  <si>
    <t>שופרסל אגח ה</t>
  </si>
  <si>
    <t>7770209</t>
  </si>
  <si>
    <t>שלמה החז אגח יז</t>
  </si>
  <si>
    <t>1410299</t>
  </si>
  <si>
    <t>שלמה החז אגח יט</t>
  </si>
  <si>
    <t>1192731</t>
  </si>
  <si>
    <t>אלוני חץ אגח ט</t>
  </si>
  <si>
    <t>3900354</t>
  </si>
  <si>
    <t>אלוני חץ אגח י</t>
  </si>
  <si>
    <t>3900362</t>
  </si>
  <si>
    <t>אלוני חץ אגח יא</t>
  </si>
  <si>
    <t>3900487</t>
  </si>
  <si>
    <t>אלוני חץ אגח יב</t>
  </si>
  <si>
    <t>3900495</t>
  </si>
  <si>
    <t>אלוני חץ אגח יג</t>
  </si>
  <si>
    <t>1189406</t>
  </si>
  <si>
    <t>בזק אגח 13</t>
  </si>
  <si>
    <t>2300309</t>
  </si>
  <si>
    <t>בזק אגח 9</t>
  </si>
  <si>
    <t>2300176</t>
  </si>
  <si>
    <t>דה זראסאי אגח ד</t>
  </si>
  <si>
    <t>1147560</t>
  </si>
  <si>
    <t>הפניקס אגח 6</t>
  </si>
  <si>
    <t>7670334</t>
  </si>
  <si>
    <t>הראל הנפק אגח יח</t>
  </si>
  <si>
    <t>1182666</t>
  </si>
  <si>
    <t>הראל הנפקות אגח יא</t>
  </si>
  <si>
    <t>1136316</t>
  </si>
  <si>
    <t>הראל הנפקות אגח יט</t>
  </si>
  <si>
    <t>1192772</t>
  </si>
  <si>
    <t>ווסטדייל אגח א</t>
  </si>
  <si>
    <t>1157577</t>
  </si>
  <si>
    <t>יוניברסל אגח ד</t>
  </si>
  <si>
    <t>1172253</t>
  </si>
  <si>
    <t>מסחר</t>
  </si>
  <si>
    <t>יוניברסל אגח ו</t>
  </si>
  <si>
    <t>1192616</t>
  </si>
  <si>
    <t>ישרס אגח יד</t>
  </si>
  <si>
    <t>6130199</t>
  </si>
  <si>
    <t>כלל ביטוח אג ב</t>
  </si>
  <si>
    <t>1193499</t>
  </si>
  <si>
    <t>כלל ביטוח אגח א</t>
  </si>
  <si>
    <t>1193481</t>
  </si>
  <si>
    <t>כלל מימון אגח יב</t>
  </si>
  <si>
    <t>1179928</t>
  </si>
  <si>
    <t>כללביט מימון אגח י</t>
  </si>
  <si>
    <t>1136068</t>
  </si>
  <si>
    <t>מגדל הון אגח ד</t>
  </si>
  <si>
    <t>1137033</t>
  </si>
  <si>
    <t>מטריקס אגח ב</t>
  </si>
  <si>
    <t>1189646</t>
  </si>
  <si>
    <t>שירותי מידע</t>
  </si>
  <si>
    <t>נמקו אגח ב</t>
  </si>
  <si>
    <t>1160258</t>
  </si>
  <si>
    <t>נמקו ריאלטי אגח א</t>
  </si>
  <si>
    <t>1139575</t>
  </si>
  <si>
    <t>פורמולה אגח ג</t>
  </si>
  <si>
    <t>2560209</t>
  </si>
  <si>
    <t>פורמולה מערכות אגח א</t>
  </si>
  <si>
    <t>2560142</t>
  </si>
  <si>
    <t>פניקס הון אגח ד</t>
  </si>
  <si>
    <t>1133529</t>
  </si>
  <si>
    <t>פניקס הון אגח ח</t>
  </si>
  <si>
    <t>1139815</t>
  </si>
  <si>
    <t>פניקס הון אגח יא</t>
  </si>
  <si>
    <t>1159359</t>
  </si>
  <si>
    <t>פניקס הון אגח יג</t>
  </si>
  <si>
    <t>1188135</t>
  </si>
  <si>
    <t>קרסו מוטורס אגח א</t>
  </si>
  <si>
    <t>1136464</t>
  </si>
  <si>
    <t>קרסו מוטורס אגח ב</t>
  </si>
  <si>
    <t>1139591</t>
  </si>
  <si>
    <t>קרסו מוטורס אגח ג</t>
  </si>
  <si>
    <t>1141829</t>
  </si>
  <si>
    <t>קרסו מוטורס אגח ד</t>
  </si>
  <si>
    <t>1173566</t>
  </si>
  <si>
    <t>11735660</t>
  </si>
  <si>
    <t>תדיראן גרופ אגח 3</t>
  </si>
  <si>
    <t>2580132</t>
  </si>
  <si>
    <t>אלבר אגח כ</t>
  </si>
  <si>
    <t>1191832</t>
  </si>
  <si>
    <t>אלדן תחבורה אגח ט</t>
  </si>
  <si>
    <t>1192459</t>
  </si>
  <si>
    <t>אלון רבוע כחול אגח ו</t>
  </si>
  <si>
    <t>1169127</t>
  </si>
  <si>
    <t>אלקטרה אגח ה</t>
  </si>
  <si>
    <t>7390222</t>
  </si>
  <si>
    <t>אלקטרה פאוור אגח א</t>
  </si>
  <si>
    <t>1167360</t>
  </si>
  <si>
    <t>אמ.ג'י.ג'י אגח ב</t>
  </si>
  <si>
    <t>1160811</t>
  </si>
  <si>
    <t>בזן אגח ה</t>
  </si>
  <si>
    <t>2590388</t>
  </si>
  <si>
    <t>בתי זיקוק אגח יב</t>
  </si>
  <si>
    <t>2590578</t>
  </si>
  <si>
    <t>דמרי אגח ח</t>
  </si>
  <si>
    <t>1153725</t>
  </si>
  <si>
    <t>ווסטדייל אגח ב</t>
  </si>
  <si>
    <t>1161322</t>
  </si>
  <si>
    <t>ווסטדייל ב חסום</t>
  </si>
  <si>
    <t>11613220</t>
  </si>
  <si>
    <t>טמפו משק אגח ב</t>
  </si>
  <si>
    <t>1133511</t>
  </si>
  <si>
    <t>לייטסטון אגח א</t>
  </si>
  <si>
    <t>1133891</t>
  </si>
  <si>
    <t>לייטסטון אגח ב</t>
  </si>
  <si>
    <t>1160746</t>
  </si>
  <si>
    <t>מגדל ביטוח הון אגח ג</t>
  </si>
  <si>
    <t>1135862</t>
  </si>
  <si>
    <t>מגדל הון אגח ה</t>
  </si>
  <si>
    <t>1139286</t>
  </si>
  <si>
    <t>מגדל הון אגח ט</t>
  </si>
  <si>
    <t>1185628</t>
  </si>
  <si>
    <t>מגדל הון אגח י</t>
  </si>
  <si>
    <t>1192079</t>
  </si>
  <si>
    <t>ממן אגח ב</t>
  </si>
  <si>
    <t>2380046</t>
  </si>
  <si>
    <t>ממן אגח ג</t>
  </si>
  <si>
    <t>2380053</t>
  </si>
  <si>
    <t>סטרוברי ג חסום</t>
  </si>
  <si>
    <t>11790190</t>
  </si>
  <si>
    <t>ספנסר אגח ג</t>
  </si>
  <si>
    <t>1147495</t>
  </si>
  <si>
    <t>פז נפט אגח ח</t>
  </si>
  <si>
    <t>1162817</t>
  </si>
  <si>
    <t>פרטנר אגח ז</t>
  </si>
  <si>
    <t>1156397</t>
  </si>
  <si>
    <t>פרטנר אגח ח</t>
  </si>
  <si>
    <t>1182948</t>
  </si>
  <si>
    <t>אזורים אגח 11</t>
  </si>
  <si>
    <t>7150352</t>
  </si>
  <si>
    <t>אזורים אגח 13</t>
  </si>
  <si>
    <t>71504100</t>
  </si>
  <si>
    <t>אזורים אגח 14</t>
  </si>
  <si>
    <t>7150444</t>
  </si>
  <si>
    <t>אלון רבוע אגח ד</t>
  </si>
  <si>
    <t>1139583</t>
  </si>
  <si>
    <t>אנלייט אנר אגח ד</t>
  </si>
  <si>
    <t>7200256</t>
  </si>
  <si>
    <t>אנרג'יקס אגח להמרה ב</t>
  </si>
  <si>
    <t>1168483</t>
  </si>
  <si>
    <t>אפי נכסים אגח ט</t>
  </si>
  <si>
    <t>1156470</t>
  </si>
  <si>
    <t>אפי נכסים אגח יב</t>
  </si>
  <si>
    <t>1173764</t>
  </si>
  <si>
    <t>דה לסר אגח ו</t>
  </si>
  <si>
    <t>1167477</t>
  </si>
  <si>
    <t>דה לסר אגח ח</t>
  </si>
  <si>
    <t>1193192</t>
  </si>
  <si>
    <t>דור אלון אגח ז</t>
  </si>
  <si>
    <t>1157700</t>
  </si>
  <si>
    <t>הרץ פרופר אגח ב</t>
  </si>
  <si>
    <t>1184753</t>
  </si>
  <si>
    <t>ויקטורי אגח א</t>
  </si>
  <si>
    <t>1136126</t>
  </si>
  <si>
    <t>חברה לישראל אגח 12</t>
  </si>
  <si>
    <t>5760251</t>
  </si>
  <si>
    <t>חברה לישראל אגח 14</t>
  </si>
  <si>
    <t>5760301</t>
  </si>
  <si>
    <t>חברה לישראל אגח 15</t>
  </si>
  <si>
    <t>5760327</t>
  </si>
  <si>
    <t>יצוא אגח א</t>
  </si>
  <si>
    <t>7040082</t>
  </si>
  <si>
    <t>נכסים ובנין אגח ט</t>
  </si>
  <si>
    <t>6990212</t>
  </si>
  <si>
    <t>סאות'רן פרופ אגח א</t>
  </si>
  <si>
    <t>1140094</t>
  </si>
  <si>
    <t>סלקום אגח יא</t>
  </si>
  <si>
    <t>1139252</t>
  </si>
  <si>
    <t>ספנסר אגח ב</t>
  </si>
  <si>
    <t>1139898</t>
  </si>
  <si>
    <t>ספנסר אגח ד</t>
  </si>
  <si>
    <t>1188788</t>
  </si>
  <si>
    <t>פנינסולה אגח ג</t>
  </si>
  <si>
    <t>3330222</t>
  </si>
  <si>
    <t>פרשקובסקי אגח יד</t>
  </si>
  <si>
    <t>1183623</t>
  </si>
  <si>
    <t>פתאל אירו אגח ד</t>
  </si>
  <si>
    <t>1168038</t>
  </si>
  <si>
    <t>פתאל אירופה אגח ג</t>
  </si>
  <si>
    <t>1141852</t>
  </si>
  <si>
    <t>קופרליין אגח ג</t>
  </si>
  <si>
    <t>1167881</t>
  </si>
  <si>
    <t>קרסו נדלן אגח א</t>
  </si>
  <si>
    <t>1190008</t>
  </si>
  <si>
    <t>שיכון ובינוי אגח 10</t>
  </si>
  <si>
    <t>1175132</t>
  </si>
  <si>
    <t>אאורה אגח טו</t>
  </si>
  <si>
    <t>3730504</t>
  </si>
  <si>
    <t>אאורה אגח טז</t>
  </si>
  <si>
    <t>3730579</t>
  </si>
  <si>
    <t>או.פי.סי אנרגיה אגח ג</t>
  </si>
  <si>
    <t>1180355</t>
  </si>
  <si>
    <t>אורשי אגח ג</t>
  </si>
  <si>
    <t>1170372</t>
  </si>
  <si>
    <t>אלקטרה נדלן אגח ה</t>
  </si>
  <si>
    <t>1138593</t>
  </si>
  <si>
    <t>אלקטרה נדלן אגח ו</t>
  </si>
  <si>
    <t>1174564</t>
  </si>
  <si>
    <t>אסאר אקורד אגח א</t>
  </si>
  <si>
    <t>4220349</t>
  </si>
  <si>
    <t>אקסטל אג"ח ג</t>
  </si>
  <si>
    <t>1175041</t>
  </si>
  <si>
    <t>אקרו אגח א</t>
  </si>
  <si>
    <t>1188572</t>
  </si>
  <si>
    <t>11885720</t>
  </si>
  <si>
    <t>דורסל אגח ג</t>
  </si>
  <si>
    <t>1139427</t>
  </si>
  <si>
    <t>מגוריט אגח ה</t>
  </si>
  <si>
    <t>1192129</t>
  </si>
  <si>
    <t>מכלול מימון אגח א</t>
  </si>
  <si>
    <t>1187277</t>
  </si>
  <si>
    <t>מלרן אגח ב</t>
  </si>
  <si>
    <t>1170323</t>
  </si>
  <si>
    <t>מלרן אגח ג</t>
  </si>
  <si>
    <t>1180058</t>
  </si>
  <si>
    <t>מלרן אגח ד</t>
  </si>
  <si>
    <t>1186865</t>
  </si>
  <si>
    <t>מניף אגח א</t>
  </si>
  <si>
    <t>1185883</t>
  </si>
  <si>
    <t>11858830</t>
  </si>
  <si>
    <t>נאוויטס פטרו אגח ב'</t>
  </si>
  <si>
    <t>1169614</t>
  </si>
  <si>
    <t>פתאל החז אגח ב</t>
  </si>
  <si>
    <t>1150812</t>
  </si>
  <si>
    <t>11508120</t>
  </si>
  <si>
    <t>פתאל החז אגח ג</t>
  </si>
  <si>
    <t>1161785</t>
  </si>
  <si>
    <t>פתאל החזקות אגח להמרה 1</t>
  </si>
  <si>
    <t>1169721</t>
  </si>
  <si>
    <t>צרפתי אגח ט</t>
  </si>
  <si>
    <t>4250197</t>
  </si>
  <si>
    <t>קרדן נדלן אגח ה</t>
  </si>
  <si>
    <t>1172725</t>
  </si>
  <si>
    <t>שלמה נדלן אגח ד</t>
  </si>
  <si>
    <t>1157668</t>
  </si>
  <si>
    <t>11576680</t>
  </si>
  <si>
    <t>אביב בניה אגח 7</t>
  </si>
  <si>
    <t>1190453</t>
  </si>
  <si>
    <t>Baa1.il</t>
  </si>
  <si>
    <t>אלטיטיוד השקעות אגח א</t>
  </si>
  <si>
    <t>1143924</t>
  </si>
  <si>
    <t>אמ.די.ג'י אגח ה</t>
  </si>
  <si>
    <t>1190529</t>
  </si>
  <si>
    <t>11905290</t>
  </si>
  <si>
    <t>אנקור הזדמנויות אגח א</t>
  </si>
  <si>
    <t>1183607</t>
  </si>
  <si>
    <t>דלק קב אגח לז</t>
  </si>
  <si>
    <t>1192889</t>
  </si>
  <si>
    <t>דלשה קפיטל אגח ב</t>
  </si>
  <si>
    <t>1137314</t>
  </si>
  <si>
    <t>חג'ג' אגח ח</t>
  </si>
  <si>
    <t>8230229</t>
  </si>
  <si>
    <t>חג'ג' אגח להמרה י</t>
  </si>
  <si>
    <t>8230294</t>
  </si>
  <si>
    <t>מויניאן אגח ב'</t>
  </si>
  <si>
    <t>1143015</t>
  </si>
  <si>
    <t>צמח המרמן אגח ז</t>
  </si>
  <si>
    <t>11864020</t>
  </si>
  <si>
    <t>שוהם ביזנס אגח ד</t>
  </si>
  <si>
    <t>1182047</t>
  </si>
  <si>
    <t>אורון אגח ב</t>
  </si>
  <si>
    <t>1160571</t>
  </si>
  <si>
    <t>דיסקונט השק אגח י</t>
  </si>
  <si>
    <t>6390348</t>
  </si>
  <si>
    <t>דיסקונט השקע אגח יא</t>
  </si>
  <si>
    <t>6390405</t>
  </si>
  <si>
    <t>אלומיי אגח ה</t>
  </si>
  <si>
    <t>1193275</t>
  </si>
  <si>
    <t>אמ אר אר   אגח ב</t>
  </si>
  <si>
    <t>1184696</t>
  </si>
  <si>
    <t>בי קומיוניקיישנס אגח ו</t>
  </si>
  <si>
    <t>1178151</t>
  </si>
  <si>
    <t>בי קומיוניקיישנס אגחג</t>
  </si>
  <si>
    <t>1139203</t>
  </si>
  <si>
    <t>גבאי מניבים אגח י</t>
  </si>
  <si>
    <t>7710239</t>
  </si>
  <si>
    <t>גבאי מניבים אגח יא</t>
  </si>
  <si>
    <t>7710254</t>
  </si>
  <si>
    <t>גבאי מניבים אגח יג</t>
  </si>
  <si>
    <t>7710296</t>
  </si>
  <si>
    <t>גבאי מניבים אגח יד</t>
  </si>
  <si>
    <t>1193176</t>
  </si>
  <si>
    <t>גיבוי אחזקות אגח ב</t>
  </si>
  <si>
    <t>4480190</t>
  </si>
  <si>
    <t>דלק קבוצה אגח לה</t>
  </si>
  <si>
    <t>1177849</t>
  </si>
  <si>
    <t>11778490</t>
  </si>
  <si>
    <t>דלק קבוצה אגח לו</t>
  </si>
  <si>
    <t>11811220</t>
  </si>
  <si>
    <t>וויי בוקס אגח ד</t>
  </si>
  <si>
    <t>4860193</t>
  </si>
  <si>
    <t>חג'ג' אגח יא</t>
  </si>
  <si>
    <t>8230328</t>
  </si>
  <si>
    <t>חג'ג' אגח יג</t>
  </si>
  <si>
    <t>1190040</t>
  </si>
  <si>
    <t>חנן מוןר אגח יג</t>
  </si>
  <si>
    <t>1181502</t>
  </si>
  <si>
    <t>חנן מור אגח י</t>
  </si>
  <si>
    <t>1165299</t>
  </si>
  <si>
    <t>חנן מור אגח יא</t>
  </si>
  <si>
    <t>1168079</t>
  </si>
  <si>
    <t>חנן מור יא עוקב</t>
  </si>
  <si>
    <t>11680790</t>
  </si>
  <si>
    <t>יובלים אגח ב</t>
  </si>
  <si>
    <t>11869070</t>
  </si>
  <si>
    <t>ישראל קנדה אגח ז</t>
  </si>
  <si>
    <t>4340212</t>
  </si>
  <si>
    <t>לוזון קבוצה אגח י</t>
  </si>
  <si>
    <t>4730206</t>
  </si>
  <si>
    <t>לפידות קפיטל אגח א</t>
  </si>
  <si>
    <t>6420095</t>
  </si>
  <si>
    <t>מצלאוי אגח ז להמרה</t>
  </si>
  <si>
    <t>1181676</t>
  </si>
  <si>
    <t>נאוויטס פטר אג ד ליהש</t>
  </si>
  <si>
    <t>1181627</t>
  </si>
  <si>
    <t>נקסטקום אגח ב'</t>
  </si>
  <si>
    <t>1143213</t>
  </si>
  <si>
    <t>ספיר קורפ אגח יח</t>
  </si>
  <si>
    <t>3650140</t>
  </si>
  <si>
    <t>ספיר קורפ אגח יט</t>
  </si>
  <si>
    <t>1188648</t>
  </si>
  <si>
    <t>עמרם אברהם אגח א</t>
  </si>
  <si>
    <t>1188044</t>
  </si>
  <si>
    <t>פאי סיאם אגח א</t>
  </si>
  <si>
    <t>1186485</t>
  </si>
  <si>
    <t>פסגות קב' אגח ג</t>
  </si>
  <si>
    <t>1194026</t>
  </si>
  <si>
    <t>פריורטק אגח א</t>
  </si>
  <si>
    <t>3280138</t>
  </si>
  <si>
    <t>מוליכים למחצה</t>
  </si>
  <si>
    <t>רוטשטיין אגח ח</t>
  </si>
  <si>
    <t>5390182</t>
  </si>
  <si>
    <t>רותם שני אגח א</t>
  </si>
  <si>
    <t>1173996</t>
  </si>
  <si>
    <t>רפק אגח ו</t>
  </si>
  <si>
    <t>7690159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</si>
  <si>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צמודות למט"ח</t>
    </r>
  </si>
  <si>
    <t>ישראמקו אגח א</t>
  </si>
  <si>
    <t>2320174</t>
  </si>
  <si>
    <t>יו.אמ.איץ' אגח א</t>
  </si>
  <si>
    <t>1184167</t>
  </si>
  <si>
    <t>סאפיינס אגח ב</t>
  </si>
  <si>
    <t>1141936</t>
  </si>
  <si>
    <t>תוכנה ואינטרנט</t>
  </si>
  <si>
    <t>אבגול אגח ד</t>
  </si>
  <si>
    <t>1140417</t>
  </si>
  <si>
    <t>עץ נייר ודפוס</t>
  </si>
  <si>
    <t>בזן אגח ו</t>
  </si>
  <si>
    <t>2590396</t>
  </si>
  <si>
    <t>סיאון אגח א</t>
  </si>
  <si>
    <t>1194018</t>
  </si>
  <si>
    <t>תמר פטרוליום אגח א</t>
  </si>
  <si>
    <t>1141332</t>
  </si>
  <si>
    <t>תמר פטרוליום אגח ב</t>
  </si>
  <si>
    <t>1143593</t>
  </si>
  <si>
    <t>חברה לישראל אגח 11</t>
  </si>
  <si>
    <t>5760244</t>
  </si>
  <si>
    <t>חברה לישראל אגח 13</t>
  </si>
  <si>
    <t>5760269</t>
  </si>
  <si>
    <t>פננטפארק אגח א</t>
  </si>
  <si>
    <t>1142371</t>
  </si>
  <si>
    <t>חלל תקש אגח טז</t>
  </si>
  <si>
    <t>1139922</t>
  </si>
  <si>
    <t>רציו מימון אגח ג</t>
  </si>
  <si>
    <t>1142488</t>
  </si>
  <si>
    <t>רציו מימון אגח ד</t>
  </si>
  <si>
    <t>1178144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</si>
  <si>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צמודות למדד אחר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</si>
  <si>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חו"ל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</si>
  <si>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חברות ישראליות בחו"ל</t>
    </r>
  </si>
  <si>
    <t>IDBILI 5.375 26/1/28</t>
  </si>
  <si>
    <t>IL0011920878</t>
  </si>
  <si>
    <t>Bloomberg</t>
  </si>
  <si>
    <t>Banks</t>
  </si>
  <si>
    <t>A2</t>
  </si>
  <si>
    <t>Moodys</t>
  </si>
  <si>
    <t>HAPOAL 3.255 1/32</t>
  </si>
  <si>
    <t>IL0066204707</t>
  </si>
  <si>
    <t>BBB</t>
  </si>
  <si>
    <t>ICLIT 6.375 5/38</t>
  </si>
  <si>
    <t>IL0028103310</t>
  </si>
  <si>
    <t>Materials</t>
  </si>
  <si>
    <t>BBB-</t>
  </si>
  <si>
    <t>LLOYDS 6.625 2/6/33</t>
  </si>
  <si>
    <t>XS2591847970</t>
  </si>
  <si>
    <t>MZRHIT 3.077 4/31</t>
  </si>
  <si>
    <t>IL0069508369</t>
  </si>
  <si>
    <t>ENOIGA 4.875 30/3/26</t>
  </si>
  <si>
    <t>IL0011736654</t>
  </si>
  <si>
    <t>ENERGY</t>
  </si>
  <si>
    <t>BB-</t>
  </si>
  <si>
    <t>ENOIGA 5.375 30/3/28</t>
  </si>
  <si>
    <t>IL0011736738</t>
  </si>
  <si>
    <t>Energy</t>
  </si>
  <si>
    <t>ENOIGA 5.875 30/3/31</t>
  </si>
  <si>
    <t>IL0011736811</t>
  </si>
  <si>
    <t>LVIATH 6.125 6/25</t>
  </si>
  <si>
    <t>IL0011677742</t>
  </si>
  <si>
    <t>LVIATH 6.5 6/27</t>
  </si>
  <si>
    <t>IL0011677825</t>
  </si>
  <si>
    <t>LVIATH 6.75 6/30</t>
  </si>
  <si>
    <t>IL0011677908</t>
  </si>
  <si>
    <t>TEVA 1.875 3/27</t>
  </si>
  <si>
    <t>XS1211044075</t>
  </si>
  <si>
    <t>EURONEXT</t>
  </si>
  <si>
    <t>Pharmaceuticals &amp; Biotechnology</t>
  </si>
  <si>
    <t>TEVA 3.75 05/27</t>
  </si>
  <si>
    <t>XS2406607098</t>
  </si>
  <si>
    <t>TEVA 4.375 5/30</t>
  </si>
  <si>
    <t>XS2406607171</t>
  </si>
  <si>
    <t>TEVA 4.75 05/27</t>
  </si>
  <si>
    <t>US88167AAP66</t>
  </si>
  <si>
    <t>TEVA 6 1/25</t>
  </si>
  <si>
    <t>XS2198213956</t>
  </si>
  <si>
    <t>TEVA 7.375 15/9/29</t>
  </si>
  <si>
    <t>XS2592804434</t>
  </si>
  <si>
    <t>TEVA 7.875 9/31</t>
  </si>
  <si>
    <t>XS2592804194</t>
  </si>
  <si>
    <t>ATRSAV 3.625 4/8/26</t>
  </si>
  <si>
    <t>XS2338530467</t>
  </si>
  <si>
    <t>Real Estate</t>
  </si>
  <si>
    <t>DORLEV 7.494 30/12/23</t>
  </si>
  <si>
    <t>IL0011691354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</si>
  <si>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חברות זרות בחו"ל</t>
    </r>
  </si>
  <si>
    <t>HKINTL 3.132 27</t>
  </si>
  <si>
    <t>XS1555404786</t>
  </si>
  <si>
    <t>Diversified Financials</t>
  </si>
  <si>
    <t>AA+</t>
  </si>
  <si>
    <t>FABUH3.875 1/24</t>
  </si>
  <si>
    <t>XS1938532857</t>
  </si>
  <si>
    <t>Aa3</t>
  </si>
  <si>
    <t>ARAMCO 0.946 24</t>
  </si>
  <si>
    <t>XS2352861574</t>
  </si>
  <si>
    <t>A1</t>
  </si>
  <si>
    <t>BX 6.2 04/33</t>
  </si>
  <si>
    <t>US09261BAK61</t>
  </si>
  <si>
    <t>A+</t>
  </si>
  <si>
    <t>GENHLD4.76 2025</t>
  </si>
  <si>
    <t>XS1917569243</t>
  </si>
  <si>
    <t>META 3.85 08/32</t>
  </si>
  <si>
    <t>US30303M8H84</t>
  </si>
  <si>
    <t>Telecommunication Services</t>
  </si>
  <si>
    <t>RDSALN 4.55 43</t>
  </si>
  <si>
    <t>US822582AY86</t>
  </si>
  <si>
    <t>INTC 5.2 2/33</t>
  </si>
  <si>
    <t>US458140CG35</t>
  </si>
  <si>
    <t>Semiconductors &amp; Semiconductor Equipment</t>
  </si>
  <si>
    <t>A</t>
  </si>
  <si>
    <t>DIBUH 2.95 2/25</t>
  </si>
  <si>
    <t>XS2078677213</t>
  </si>
  <si>
    <t>A3</t>
  </si>
  <si>
    <t>JPM 4.912 07/33</t>
  </si>
  <si>
    <t>US46647PDH64</t>
  </si>
  <si>
    <t>PYPL 2.85 10/29</t>
  </si>
  <si>
    <t>US70450YAE32</t>
  </si>
  <si>
    <t>Commercial &amp; Professional Services</t>
  </si>
  <si>
    <t>ARNDT 0.375 4/27</t>
  </si>
  <si>
    <t>XS2421195848</t>
  </si>
  <si>
    <t>BBB+</t>
  </si>
  <si>
    <t>ARNDTN 0 07/26</t>
  </si>
  <si>
    <t>XS2273810510</t>
  </si>
  <si>
    <t>ARNDTN 0.625 7/9/25</t>
  </si>
  <si>
    <t>XS2023872174</t>
  </si>
  <si>
    <t>ARNDTN 1.45 7/28</t>
  </si>
  <si>
    <t>XS2023873149</t>
  </si>
  <si>
    <t>ARNDTN 1.5 28/5/26</t>
  </si>
  <si>
    <t>XS1843435501</t>
  </si>
  <si>
    <t>ARNDTN 1.625 1/28</t>
  </si>
  <si>
    <t>XS1761721262</t>
  </si>
  <si>
    <t>ARNDTN 5.375 3/29</t>
  </si>
  <si>
    <t>XS1964701822</t>
  </si>
  <si>
    <t>VW 3.75 5/30</t>
  </si>
  <si>
    <t>US928668BF80</t>
  </si>
  <si>
    <t>Automobiles &amp; Components</t>
  </si>
  <si>
    <t>BACR VAR 8/28</t>
  </si>
  <si>
    <t>US06738EBY05</t>
  </si>
  <si>
    <t>DELL 5.75 02/33</t>
  </si>
  <si>
    <t>US24703DBL47</t>
  </si>
  <si>
    <t>Software &amp; Services</t>
  </si>
  <si>
    <t>ORCL 4.65  5/30</t>
  </si>
  <si>
    <t>US68389XCN30</t>
  </si>
  <si>
    <t>ORCL 4.9 02/33</t>
  </si>
  <si>
    <t>US68389XCP87</t>
  </si>
  <si>
    <t>ORCL 5.55 02/53</t>
  </si>
  <si>
    <t>US68389XCQ60</t>
  </si>
  <si>
    <t>ORCL 6.25 11/23</t>
  </si>
  <si>
    <t>US68389XCJ28</t>
  </si>
  <si>
    <t>AHTLN 5.55 5/33</t>
  </si>
  <si>
    <t>US045054AQ67</t>
  </si>
  <si>
    <t>AVGO 4.15 11/30</t>
  </si>
  <si>
    <t>US11135FAQ46</t>
  </si>
  <si>
    <t>CITCON 1.25 9/26</t>
  </si>
  <si>
    <t>XS1485608118</t>
  </si>
  <si>
    <t>CITCON 1.625 03/28</t>
  </si>
  <si>
    <t>XS2310411090</t>
  </si>
  <si>
    <t>CITCON 2.375 1/27</t>
  </si>
  <si>
    <t>XS1822791619</t>
  </si>
  <si>
    <t>EMAAR 3.635 9/26</t>
  </si>
  <si>
    <t>XS1488480333</t>
  </si>
  <si>
    <t>GM 5 04/27</t>
  </si>
  <si>
    <t>US37045XDW39</t>
  </si>
  <si>
    <t>Baa3</t>
  </si>
  <si>
    <t>GM 5.6 15/32</t>
  </si>
  <si>
    <t>US37045VAZ31</t>
  </si>
  <si>
    <t>GM 6.4 1/33</t>
  </si>
  <si>
    <t>US37045XED49</t>
  </si>
  <si>
    <t>GYCGR 1.5 A /LD</t>
  </si>
  <si>
    <t>XS2271225281</t>
  </si>
  <si>
    <t>GYCGR 2.5 12/49</t>
  </si>
  <si>
    <t>XS1811181566</t>
  </si>
  <si>
    <t>J 5.9 03/33</t>
  </si>
  <si>
    <t>US469814AA50</t>
  </si>
  <si>
    <t>ORCC 2 06/28</t>
  </si>
  <si>
    <t>US69121KAG94</t>
  </si>
  <si>
    <t>ORCINC 7.75 9/27</t>
  </si>
  <si>
    <t>US69120VAN10</t>
  </si>
  <si>
    <t>PONEIV 5.9 11/31</t>
  </si>
  <si>
    <t>USQ7700PAA23</t>
  </si>
  <si>
    <t>Consumer Durables &amp; Apparel</t>
  </si>
  <si>
    <t>SEB 6.875 12/49</t>
  </si>
  <si>
    <t>XS2479344561</t>
  </si>
  <si>
    <t>URI 6 12/29</t>
  </si>
  <si>
    <t>US911365BQ63</t>
  </si>
  <si>
    <t>AA 6.125 5/28</t>
  </si>
  <si>
    <t>US013822AC54</t>
  </si>
  <si>
    <t>BB+</t>
  </si>
  <si>
    <t>BNP 7.375 12/49</t>
  </si>
  <si>
    <t>FR001400F2H9</t>
  </si>
  <si>
    <t>Ba1</t>
  </si>
  <si>
    <t>F 4.867 08/27</t>
  </si>
  <si>
    <t>XS2586123965</t>
  </si>
  <si>
    <t>INTNED 7.5 5/28</t>
  </si>
  <si>
    <t>XS2585240984</t>
  </si>
  <si>
    <t>SMTPLN 2 1/25</t>
  </si>
  <si>
    <t>XS1757821688</t>
  </si>
  <si>
    <t>F 7.35 3/30</t>
  </si>
  <si>
    <t>US345397C684</t>
  </si>
  <si>
    <t>Ba2</t>
  </si>
  <si>
    <t>LLOYDS 8.5 12/49</t>
  </si>
  <si>
    <t>XS2575900977</t>
  </si>
  <si>
    <t>ATRSAV 2.625 5/27</t>
  </si>
  <si>
    <t>XS2294495838</t>
  </si>
  <si>
    <t>B1</t>
  </si>
  <si>
    <t>ATRSAV 3 09/25</t>
  </si>
  <si>
    <t>XS1829325239</t>
  </si>
  <si>
    <t>ENOGLN 6.5 4/27</t>
  </si>
  <si>
    <t>USG3044DAA49</t>
  </si>
  <si>
    <t>B+</t>
  </si>
  <si>
    <t>WELTEC 8.25 10/26</t>
  </si>
  <si>
    <t>USK9900LAA19</t>
  </si>
  <si>
    <t>B</t>
  </si>
  <si>
    <t>IAECN 9 07/26</t>
  </si>
  <si>
    <t>USG49774AB18</t>
  </si>
  <si>
    <t>B3</t>
  </si>
  <si>
    <r>
      <rPr>
        <b/>
        <sz val="10"/>
        <color theme="1"/>
        <rFont val="Tahoma"/>
        <family val="2"/>
      </rPr>
      <t>1.ב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סחירים:</t>
    </r>
    <r>
      <rPr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</si>
  <si>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>4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מניות</t>
    </r>
    <r>
      <rPr>
        <b/>
        <sz val="10"/>
        <color theme="1"/>
        <rFont val="Tahoma"/>
        <family val="2"/>
      </rPr>
      <t xml:space="preserve">  </t>
    </r>
  </si>
  <si>
    <t>פדיון/ריבית לקבל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</si>
  <si>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מניות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</si>
  <si>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ישראל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</si>
  <si>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תל אביב 35</t>
    </r>
  </si>
  <si>
    <t>או פי סי אנרגיה</t>
  </si>
  <si>
    <t>1141571</t>
  </si>
  <si>
    <t>אנרג'יקס</t>
  </si>
  <si>
    <t>1123355</t>
  </si>
  <si>
    <t xml:space="preserve">הפניקס                   </t>
  </si>
  <si>
    <t>767012</t>
  </si>
  <si>
    <t xml:space="preserve">הראל השקעות              </t>
  </si>
  <si>
    <t>585018</t>
  </si>
  <si>
    <t>אלביט מערכות</t>
  </si>
  <si>
    <t>1081124</t>
  </si>
  <si>
    <t>שיכון ובינוי 1 שח</t>
  </si>
  <si>
    <t>1081942</t>
  </si>
  <si>
    <t xml:space="preserve">בנק הפועלים מ"ר 1 ש"ח    </t>
  </si>
  <si>
    <t>662577</t>
  </si>
  <si>
    <t xml:space="preserve">דיסקונט א                </t>
  </si>
  <si>
    <t>691212</t>
  </si>
  <si>
    <t xml:space="preserve">הבינלאומי 0.05 ש"ח       </t>
  </si>
  <si>
    <t>593038</t>
  </si>
  <si>
    <t>לאומי</t>
  </si>
  <si>
    <t>604611</t>
  </si>
  <si>
    <t xml:space="preserve">מזרחי טפחות ע'ש          </t>
  </si>
  <si>
    <t>695437</t>
  </si>
  <si>
    <t xml:space="preserve">חברה לישראל 1 ש'ח        </t>
  </si>
  <si>
    <t>576017</t>
  </si>
  <si>
    <t>אנרג'יאן</t>
  </si>
  <si>
    <t>1155290</t>
  </si>
  <si>
    <t xml:space="preserve">ניו-מד אנרג'י יהש 1ש"ח   </t>
  </si>
  <si>
    <t>475020</t>
  </si>
  <si>
    <t xml:space="preserve">איי.סי.אל  1 ש"ח         </t>
  </si>
  <si>
    <t>281014</t>
  </si>
  <si>
    <t xml:space="preserve">נובה                     </t>
  </si>
  <si>
    <t>1084557</t>
  </si>
  <si>
    <t xml:space="preserve">שטראוס גרופ 1 ש"ח        </t>
  </si>
  <si>
    <t>746016</t>
  </si>
  <si>
    <t>אירפורט סיטי 0.01 ש"ח</t>
  </si>
  <si>
    <t>1095835</t>
  </si>
  <si>
    <t xml:space="preserve">אלוני חץ מר 1 שח         </t>
  </si>
  <si>
    <t>390013</t>
  </si>
  <si>
    <t>אמות</t>
  </si>
  <si>
    <t>1097278</t>
  </si>
  <si>
    <t xml:space="preserve">מבנה 1 ש'ח               </t>
  </si>
  <si>
    <t>226019</t>
  </si>
  <si>
    <t xml:space="preserve">מליסרון מר 1 שח          </t>
  </si>
  <si>
    <t>323014</t>
  </si>
  <si>
    <t>עזריאלי קבוצה</t>
  </si>
  <si>
    <t>1119478</t>
  </si>
  <si>
    <t xml:space="preserve">טבע מר                   </t>
  </si>
  <si>
    <t>629014</t>
  </si>
  <si>
    <t>פארמה</t>
  </si>
  <si>
    <t>מיטרוניקס מ"ר 0.1 ש"ח</t>
  </si>
  <si>
    <t>1091065</t>
  </si>
  <si>
    <t>רובוטיקה ותלת מימד</t>
  </si>
  <si>
    <t xml:space="preserve">מטריקס מר 1 שח           </t>
  </si>
  <si>
    <t>445015</t>
  </si>
  <si>
    <t xml:space="preserve">נייס מ"ר 1 ש"ח           </t>
  </si>
  <si>
    <t>273011</t>
  </si>
  <si>
    <t>בזק חברה לתקשורת  1 ש"ח</t>
  </si>
  <si>
    <t>230011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</si>
  <si>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תל אביב 90</t>
    </r>
  </si>
  <si>
    <t>ארד מ"ר 0.1 ש"ח</t>
  </si>
  <si>
    <t>1091651</t>
  </si>
  <si>
    <t>אלקטרוניקה ואופטיקה</t>
  </si>
  <si>
    <t>בזן-בתי זקוק לנפט</t>
  </si>
  <si>
    <t>2590248</t>
  </si>
  <si>
    <t>פז נפט 5 ש"ח ע"נ</t>
  </si>
  <si>
    <t>1100007</t>
  </si>
  <si>
    <t>נופר אנרג'י</t>
  </si>
  <si>
    <t>1170877</t>
  </si>
  <si>
    <t>מימון ישיר קבוצה</t>
  </si>
  <si>
    <t>1168186</t>
  </si>
  <si>
    <t xml:space="preserve">כלל עסקי ביטוח 1 ש'ח     </t>
  </si>
  <si>
    <t>224014</t>
  </si>
  <si>
    <t>מגדל אחזקות ביטוח 0.01שח</t>
  </si>
  <si>
    <t>1081165</t>
  </si>
  <si>
    <t xml:space="preserve">מנורה מבטחים החזקות      </t>
  </si>
  <si>
    <t>566018</t>
  </si>
  <si>
    <t xml:space="preserve">אאורה מר                 </t>
  </si>
  <si>
    <t>373019</t>
  </si>
  <si>
    <t xml:space="preserve">אזורים    1 ש"ח          </t>
  </si>
  <si>
    <t>715011</t>
  </si>
  <si>
    <t>אפריקה מגורים</t>
  </si>
  <si>
    <t>1097948</t>
  </si>
  <si>
    <t>אקרו קבוצה</t>
  </si>
  <si>
    <t>1184902</t>
  </si>
  <si>
    <t>דמרי מ"ר 1 ש"ח</t>
  </si>
  <si>
    <t>1090315</t>
  </si>
  <si>
    <t xml:space="preserve">חג'ג' נדלן מניות רגילות  </t>
  </si>
  <si>
    <t>823013</t>
  </si>
  <si>
    <t xml:space="preserve">ישראל קנדה 0.01 שח       </t>
  </si>
  <si>
    <t>434019</t>
  </si>
  <si>
    <t xml:space="preserve">פ.י.ב.י. 0.05 שח         </t>
  </si>
  <si>
    <t>763011</t>
  </si>
  <si>
    <t>ג'נריישן קפיטל</t>
  </si>
  <si>
    <t>1156926</t>
  </si>
  <si>
    <t xml:space="preserve">ישראמקו יה"ש             </t>
  </si>
  <si>
    <t>232017</t>
  </si>
  <si>
    <t>נאוויטס פטרו יהש</t>
  </si>
  <si>
    <t>1141969</t>
  </si>
  <si>
    <t xml:space="preserve">רציו יחידות השתתפות      </t>
  </si>
  <si>
    <t>394015</t>
  </si>
  <si>
    <t>קמטק מ"ר 0.01 ש"ח</t>
  </si>
  <si>
    <t>1095264</t>
  </si>
  <si>
    <t>תורפז תעשיות</t>
  </si>
  <si>
    <t>1175611</t>
  </si>
  <si>
    <t>איסתא 1 ש"ח</t>
  </si>
  <si>
    <t>1081074</t>
  </si>
  <si>
    <t>10810740</t>
  </si>
  <si>
    <t>פתאל החזקות</t>
  </si>
  <si>
    <t>1143429</t>
  </si>
  <si>
    <t>דיפלומט אחזקות</t>
  </si>
  <si>
    <t>1173491</t>
  </si>
  <si>
    <t>נטו מלינדה</t>
  </si>
  <si>
    <t>1105097</t>
  </si>
  <si>
    <t xml:space="preserve">סקופ מר 1 שח             </t>
  </si>
  <si>
    <t>288019</t>
  </si>
  <si>
    <t>קרסו מוטורס</t>
  </si>
  <si>
    <t>1123850</t>
  </si>
  <si>
    <t xml:space="preserve">תדיראן גרופ 1 שח         </t>
  </si>
  <si>
    <t>258012</t>
  </si>
  <si>
    <t>אינרום בנייה מ"ר</t>
  </si>
  <si>
    <t>1132356</t>
  </si>
  <si>
    <t>מתכת ומוצרי בנייה</t>
  </si>
  <si>
    <t>ארגו פרופרטיז</t>
  </si>
  <si>
    <t>1175371</t>
  </si>
  <si>
    <t xml:space="preserve">ג'י סיטי בע"מ            </t>
  </si>
  <si>
    <t>126011</t>
  </si>
  <si>
    <t>1260110</t>
  </si>
  <si>
    <t>סאמיט        1 שח</t>
  </si>
  <si>
    <t>1081686</t>
  </si>
  <si>
    <t xml:space="preserve">ישרס השקעות 1 ש"ח        </t>
  </si>
  <si>
    <t>613034</t>
  </si>
  <si>
    <t>סלע נדלן</t>
  </si>
  <si>
    <t>1109644</t>
  </si>
  <si>
    <t>ריט 1 מ"ר 1 ש"ח</t>
  </si>
  <si>
    <t>1098920</t>
  </si>
  <si>
    <t>אפולו פאוור</t>
  </si>
  <si>
    <t>1082114</t>
  </si>
  <si>
    <t>קלינטק</t>
  </si>
  <si>
    <t>ורידיס</t>
  </si>
  <si>
    <t>1176387</t>
  </si>
  <si>
    <t>אלקטרה צריכה</t>
  </si>
  <si>
    <t>5010129</t>
  </si>
  <si>
    <t>ויקטורי רשת סופרמרקטים</t>
  </si>
  <si>
    <t>1123777</t>
  </si>
  <si>
    <t>יוחננוף</t>
  </si>
  <si>
    <t>1161264</t>
  </si>
  <si>
    <t>ריטיילורס</t>
  </si>
  <si>
    <t>1175488</t>
  </si>
  <si>
    <t>רמי לוי</t>
  </si>
  <si>
    <t>1104249</t>
  </si>
  <si>
    <t xml:space="preserve">שופרסל ב' 0.1 ש"ח        </t>
  </si>
  <si>
    <t>777037</t>
  </si>
  <si>
    <t>וואן טכנולוגיות</t>
  </si>
  <si>
    <t>161018</t>
  </si>
  <si>
    <t xml:space="preserve">חילן                     </t>
  </si>
  <si>
    <t>1084698</t>
  </si>
  <si>
    <t xml:space="preserve">פורמולה מערכות 1 ש"ח     </t>
  </si>
  <si>
    <t>256016</t>
  </si>
  <si>
    <t>אלטשולר שחם פיננסים</t>
  </si>
  <si>
    <t>1184936</t>
  </si>
  <si>
    <t>שירותים פיננסיים</t>
  </si>
  <si>
    <t xml:space="preserve">דנאל  מר 1 שח            </t>
  </si>
  <si>
    <t>314013</t>
  </si>
  <si>
    <t>אקסיליון- חסום</t>
  </si>
  <si>
    <t>383019</t>
  </si>
  <si>
    <t xml:space="preserve">מג'יק 0.1 ש"ח            </t>
  </si>
  <si>
    <t>1082312</t>
  </si>
  <si>
    <t>פריון נטוורק</t>
  </si>
  <si>
    <t>1095819</t>
  </si>
  <si>
    <t xml:space="preserve">פרטנר מ"ר 0.01 ש"ח       </t>
  </si>
  <si>
    <t>1083484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</si>
  <si>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מניות היתר</t>
    </r>
  </si>
  <si>
    <t>אקוואריוס מנועים</t>
  </si>
  <si>
    <t>1170240</t>
  </si>
  <si>
    <t xml:space="preserve">בליץ טכנולוגיות          </t>
  </si>
  <si>
    <t>424010</t>
  </si>
  <si>
    <t>נור</t>
  </si>
  <si>
    <t>1175728</t>
  </si>
  <si>
    <t>נקסט ויז'ן</t>
  </si>
  <si>
    <t>1176593</t>
  </si>
  <si>
    <t>סונוביה</t>
  </si>
  <si>
    <t>1170539</t>
  </si>
  <si>
    <t>משק אנרגיה</t>
  </si>
  <si>
    <t>11669740</t>
  </si>
  <si>
    <t>מכלול מימון</t>
  </si>
  <si>
    <t>1179753</t>
  </si>
  <si>
    <t>ערך פיננסים</t>
  </si>
  <si>
    <t>1120161</t>
  </si>
  <si>
    <t xml:space="preserve">אורביט מר 1 שח           </t>
  </si>
  <si>
    <t>265017</t>
  </si>
  <si>
    <t>אימאג'סט אינטרנשיונל</t>
  </si>
  <si>
    <t>1183813</t>
  </si>
  <si>
    <t>לאונרדו די.אר.אס</t>
  </si>
  <si>
    <t>1191261</t>
  </si>
  <si>
    <t>גפן מגורים והתחדשות</t>
  </si>
  <si>
    <t>11181160</t>
  </si>
  <si>
    <t xml:space="preserve">לוזון קבוצה מר 1 שח      </t>
  </si>
  <si>
    <t>473017</t>
  </si>
  <si>
    <t>קרדן נדלן</t>
  </si>
  <si>
    <t>1118447</t>
  </si>
  <si>
    <t xml:space="preserve">רוטשטיין מ"ר 1 ש"ח       </t>
  </si>
  <si>
    <t>539015</t>
  </si>
  <si>
    <t>להב אל.אר.רילאסטייט  1 שח</t>
  </si>
  <si>
    <t>136010</t>
  </si>
  <si>
    <t>ביג-טק 50 יהש</t>
  </si>
  <si>
    <t>1172295</t>
  </si>
  <si>
    <t>השקעות בהייטק</t>
  </si>
  <si>
    <t>מנרה יהש</t>
  </si>
  <si>
    <t>1178474</t>
  </si>
  <si>
    <t>אלמדה יהש</t>
  </si>
  <si>
    <t>1168962</t>
  </si>
  <si>
    <t>השקעות במדעי החיים</t>
  </si>
  <si>
    <t xml:space="preserve">מרחביה אחזקות והשקעות    </t>
  </si>
  <si>
    <t>257014</t>
  </si>
  <si>
    <t xml:space="preserve">סנו ברונוס 1 ש'ח         </t>
  </si>
  <si>
    <t>813014</t>
  </si>
  <si>
    <t>פולירם</t>
  </si>
  <si>
    <t>1170216</t>
  </si>
  <si>
    <t xml:space="preserve">רימוני מר 1              </t>
  </si>
  <si>
    <t>1080456</t>
  </si>
  <si>
    <t>אפיטומי מדיקל</t>
  </si>
  <si>
    <t>1182591</t>
  </si>
  <si>
    <t>מכשור רפואי</t>
  </si>
  <si>
    <t>ישרוטל 1</t>
  </si>
  <si>
    <t>1080985</t>
  </si>
  <si>
    <t>אילקס מדיקל מר 1</t>
  </si>
  <si>
    <t>1080753</t>
  </si>
  <si>
    <t>בכורי שדה</t>
  </si>
  <si>
    <t>1172618</t>
  </si>
  <si>
    <t>גלוברנדס</t>
  </si>
  <si>
    <t>1147487</t>
  </si>
  <si>
    <t>פרימוטק</t>
  </si>
  <si>
    <t>1175496</t>
  </si>
  <si>
    <t>בית שמש 1 ש"ח</t>
  </si>
  <si>
    <t>1081561</t>
  </si>
  <si>
    <t xml:space="preserve">ברנד מ"ר 1 ש"ח           </t>
  </si>
  <si>
    <t>536011</t>
  </si>
  <si>
    <t xml:space="preserve">חמת מר 1 שח              </t>
  </si>
  <si>
    <t>384016</t>
  </si>
  <si>
    <t>טי.ג'י.איי תשתיות</t>
  </si>
  <si>
    <t>1090141</t>
  </si>
  <si>
    <t xml:space="preserve">אלרוב נדלן מר 1 שח       </t>
  </si>
  <si>
    <t>387019</t>
  </si>
  <si>
    <t xml:space="preserve">ארי נדלן (ארנה) השקעות   </t>
  </si>
  <si>
    <t>366013</t>
  </si>
  <si>
    <t>בית בכפר</t>
  </si>
  <si>
    <t>1183656</t>
  </si>
  <si>
    <t xml:space="preserve">וילאר מר 1 שח            </t>
  </si>
  <si>
    <t>416016</t>
  </si>
  <si>
    <t>מגוריט</t>
  </si>
  <si>
    <t>1139195</t>
  </si>
  <si>
    <t>רני צים מרכזי קניות</t>
  </si>
  <si>
    <t>1143619</t>
  </si>
  <si>
    <t>טופ גאם</t>
  </si>
  <si>
    <t>1179142</t>
  </si>
  <si>
    <t>פודטק</t>
  </si>
  <si>
    <t>מילניום פוד-טק יה"ש</t>
  </si>
  <si>
    <t>1167501</t>
  </si>
  <si>
    <t>נקסטפרם</t>
  </si>
  <si>
    <t>1171933</t>
  </si>
  <si>
    <t>סבוריט</t>
  </si>
  <si>
    <t>1169978</t>
  </si>
  <si>
    <t>סייברוואן</t>
  </si>
  <si>
    <t>11666930</t>
  </si>
  <si>
    <t>ציוד תקשורת</t>
  </si>
  <si>
    <t>ברנמילר</t>
  </si>
  <si>
    <t>1141530</t>
  </si>
  <si>
    <t>זוז פאוור</t>
  </si>
  <si>
    <t>1174184</t>
  </si>
  <si>
    <t>פנאקסיה מעבדות ישראל</t>
  </si>
  <si>
    <t>1104363</t>
  </si>
  <si>
    <t>קנאביס</t>
  </si>
  <si>
    <t xml:space="preserve">שיח מדיקל גרופ בע"מ      </t>
  </si>
  <si>
    <t>249011</t>
  </si>
  <si>
    <t xml:space="preserve">                   C וויו</t>
  </si>
  <si>
    <t>1171107</t>
  </si>
  <si>
    <t>מאסיבית</t>
  </si>
  <si>
    <t>1172972</t>
  </si>
  <si>
    <t>פרקומט</t>
  </si>
  <si>
    <t>1187640</t>
  </si>
  <si>
    <t>שלוש 3 דיאם</t>
  </si>
  <si>
    <t>1177518</t>
  </si>
  <si>
    <t>טרמינל איקס</t>
  </si>
  <si>
    <t>1178714</t>
  </si>
  <si>
    <t>מולטי ריטייל</t>
  </si>
  <si>
    <t>1171669</t>
  </si>
  <si>
    <t>מקס סטוק</t>
  </si>
  <si>
    <t>1168558</t>
  </si>
  <si>
    <t>אקסל סולושנס גרופ 1שח ע.נ</t>
  </si>
  <si>
    <t>770016</t>
  </si>
  <si>
    <t>הייפר גלובל</t>
  </si>
  <si>
    <t>1184985</t>
  </si>
  <si>
    <t xml:space="preserve">איביאי ניהול וחיתום      </t>
  </si>
  <si>
    <t>1084482</t>
  </si>
  <si>
    <t>מגדלור</t>
  </si>
  <si>
    <t>1182567</t>
  </si>
  <si>
    <t>אוריין</t>
  </si>
  <si>
    <t>1103506</t>
  </si>
  <si>
    <t>אי.טי.ג'י.איי גרופ</t>
  </si>
  <si>
    <t>1176114</t>
  </si>
  <si>
    <t>אפסלון ברנדס הולדינג בע"מ</t>
  </si>
  <si>
    <t>456012</t>
  </si>
  <si>
    <t>גוטו</t>
  </si>
  <si>
    <t>1176726</t>
  </si>
  <si>
    <t>11767260</t>
  </si>
  <si>
    <t>הולמס פלייס אינטרנשיונל</t>
  </si>
  <si>
    <t>1142587</t>
  </si>
  <si>
    <t>שגריר</t>
  </si>
  <si>
    <t>1138379</t>
  </si>
  <si>
    <t>איידנטי הלת'קייר</t>
  </si>
  <si>
    <t>1177450</t>
  </si>
  <si>
    <t>אימפקס</t>
  </si>
  <si>
    <t>1180306</t>
  </si>
  <si>
    <t>אנרג'ין טכנו</t>
  </si>
  <si>
    <t>1172071</t>
  </si>
  <si>
    <t>גרופ 107</t>
  </si>
  <si>
    <t>1180181</t>
  </si>
  <si>
    <t>טופ רמדור מערכות 0.01 ש"ח</t>
  </si>
  <si>
    <t>1083377</t>
  </si>
  <si>
    <t>טראקנט</t>
  </si>
  <si>
    <t>1174093</t>
  </si>
  <si>
    <t>יוזרוואי</t>
  </si>
  <si>
    <t>1183748</t>
  </si>
  <si>
    <t>פוםוום</t>
  </si>
  <si>
    <t>1173434</t>
  </si>
  <si>
    <t>פיימנט טכנ' פיננסיות</t>
  </si>
  <si>
    <t>1180876</t>
  </si>
  <si>
    <t>קוויקליזארד</t>
  </si>
  <si>
    <t>1172840</t>
  </si>
  <si>
    <t>קונטיניואל</t>
  </si>
  <si>
    <t>1182260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</si>
  <si>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מניות זרות הנסחרות בארץ</t>
    </r>
  </si>
  <si>
    <t>סאפיינס 0.01 יורו</t>
  </si>
  <si>
    <t>1087659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</si>
  <si>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 xml:space="preserve">אופציות 001 call 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</si>
  <si>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חו"ל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</si>
  <si>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חברות ישראליות בחו"ל</t>
    </r>
  </si>
  <si>
    <t>REE AUTOMOTIVE LTD - CLASS A</t>
  </si>
  <si>
    <t>IL0011786154</t>
  </si>
  <si>
    <t>KORNIT DIGITAL LTD</t>
  </si>
  <si>
    <t>IL0011216723</t>
  </si>
  <si>
    <t>Capital Goods</t>
  </si>
  <si>
    <t>INMODE LTD</t>
  </si>
  <si>
    <t>IL0011595993</t>
  </si>
  <si>
    <t>Health Care Equipment &amp; Services</t>
  </si>
  <si>
    <t>SHL TELEMEDICINE LTD</t>
  </si>
  <si>
    <t>IL0010855885</t>
  </si>
  <si>
    <t>SIX</t>
  </si>
  <si>
    <t>Retailing</t>
  </si>
  <si>
    <t>COGENTIX MEDICAL INC</t>
  </si>
  <si>
    <t>IL0011691438</t>
  </si>
  <si>
    <t>SIMILARWEB LTD</t>
  </si>
  <si>
    <t>IL0011751653</t>
  </si>
  <si>
    <t>TABOOLA.COM LTD</t>
  </si>
  <si>
    <t>IL0011754137</t>
  </si>
  <si>
    <t>ARBE ROBOTICS LTD</t>
  </si>
  <si>
    <t>IL0011796625</t>
  </si>
  <si>
    <t>Technology Hardware &amp; Equipment</t>
  </si>
  <si>
    <t>PAYTON PLANAR MAGNETICS</t>
  </si>
  <si>
    <t>IL0010830391</t>
  </si>
  <si>
    <t>ITURAN LOCATION AND CONTROL</t>
  </si>
  <si>
    <t>IL0010818685</t>
  </si>
  <si>
    <t>ENLIGHT RENEWABLE ENERGY LTD</t>
  </si>
  <si>
    <t>IL0007200111</t>
  </si>
  <si>
    <t>UTILITIES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</si>
  <si>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חברות זרות בחו"ל</t>
    </r>
  </si>
  <si>
    <t>LANDCADIA HOLDINGS III INC-A</t>
  </si>
  <si>
    <t>US4316361090</t>
  </si>
  <si>
    <t>RHEINMETALL AG</t>
  </si>
  <si>
    <t>DE0007030009</t>
  </si>
  <si>
    <t>DAX</t>
  </si>
  <si>
    <t>PPHE HOTEL GROUP LTD</t>
  </si>
  <si>
    <t>GG00B1Z5FH87</t>
  </si>
  <si>
    <t>LSE</t>
  </si>
  <si>
    <t>CHENIERE ENERGY INC</t>
  </si>
  <si>
    <t>US16411R2085</t>
  </si>
  <si>
    <t>IHN LN</t>
  </si>
  <si>
    <t>GB00BPJHV584</t>
  </si>
  <si>
    <t>NEOEN SA-RTS</t>
  </si>
  <si>
    <t>FR001400GA06</t>
  </si>
  <si>
    <t>DARIOHEALTH CORP</t>
  </si>
  <si>
    <t>US23725P2092</t>
  </si>
  <si>
    <t>CLEARMIND MEDICINE INC</t>
  </si>
  <si>
    <t>CA1850531056</t>
  </si>
  <si>
    <t>TSX</t>
  </si>
  <si>
    <t>CTS EVENTIM AG &amp; CO KGAA</t>
  </si>
  <si>
    <t>DE0005470306</t>
  </si>
  <si>
    <t>Media</t>
  </si>
  <si>
    <t>AMGEN INC</t>
  </si>
  <si>
    <t>US0311621009</t>
  </si>
  <si>
    <t>NOVARATIS AG SPONSORED ADR</t>
  </si>
  <si>
    <t>US66987V1098</t>
  </si>
  <si>
    <t>PFIZER INC</t>
  </si>
  <si>
    <t>US7170811035</t>
  </si>
  <si>
    <t>PROSPECT CAPITAL CORP</t>
  </si>
  <si>
    <t>US74348T5083</t>
  </si>
  <si>
    <t>SANOFI</t>
  </si>
  <si>
    <t>US80105N1054</t>
  </si>
  <si>
    <t>SEATTLE GENETICS INC /WA</t>
  </si>
  <si>
    <t>US81181C1045</t>
  </si>
  <si>
    <t>TAKEDA PHARMACEUTIC-SP ADR</t>
  </si>
  <si>
    <t>US8740602052</t>
  </si>
  <si>
    <t>CIM COMMERCIAL TRUST CORP</t>
  </si>
  <si>
    <t>US1255255846</t>
  </si>
  <si>
    <t>JUMBO SA</t>
  </si>
  <si>
    <t>GRS282183003</t>
  </si>
  <si>
    <t>S.O.I.T.E.C.</t>
  </si>
  <si>
    <t>FR0013227113</t>
  </si>
  <si>
    <t>TAIWAN SEMICONDUCTOR</t>
  </si>
  <si>
    <t>US8740391003</t>
  </si>
  <si>
    <t>AMADEUS IT GROUP SA</t>
  </si>
  <si>
    <t>ES0109067019</t>
  </si>
  <si>
    <t>BME</t>
  </si>
  <si>
    <t>BILL HOLDINGS INC</t>
  </si>
  <si>
    <t>US0900431000</t>
  </si>
  <si>
    <t>KAPE TECHNOLOGIES PLC</t>
  </si>
  <si>
    <t>IM00BQ8NYV14</t>
  </si>
  <si>
    <t>UAS DRONE CORP</t>
  </si>
  <si>
    <t>US9034481088</t>
  </si>
  <si>
    <t>Technology</t>
  </si>
  <si>
    <t>SCOUTCAM INC</t>
  </si>
  <si>
    <t>US81063V2043</t>
  </si>
  <si>
    <t>SIYATA MOBILE INC         חסום</t>
  </si>
  <si>
    <t>CA83013Q5095</t>
  </si>
  <si>
    <t>NEOEN SA</t>
  </si>
  <si>
    <t>FR0011675362</t>
  </si>
  <si>
    <t>Utilities</t>
  </si>
  <si>
    <t>RWE AG</t>
  </si>
  <si>
    <t>DE0007037129</t>
  </si>
  <si>
    <t>SLNA US</t>
  </si>
  <si>
    <t>GB00BQ1MW662</t>
  </si>
  <si>
    <r>
      <rPr>
        <b/>
        <sz val="10"/>
        <color theme="1"/>
        <rFont val="Tahoma"/>
        <family val="2"/>
      </rPr>
      <t>1.ב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סחירים:</t>
    </r>
    <r>
      <rPr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</si>
  <si>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>5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קרנות סל</t>
    </r>
    <r>
      <rPr>
        <b/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</si>
  <si>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קרנות סל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</si>
  <si>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ישראל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</si>
  <si>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שעוקבות אחר מדדי מניות בישראל</t>
    </r>
  </si>
  <si>
    <t>MTF סל תא 35</t>
  </si>
  <si>
    <t>1150184</t>
  </si>
  <si>
    <t>מניות</t>
  </si>
  <si>
    <t>הראל סל כש תא 125</t>
  </si>
  <si>
    <t>1155340</t>
  </si>
  <si>
    <t>פסגות ETF כש תא 125</t>
  </si>
  <si>
    <t>1155324</t>
  </si>
  <si>
    <t>פסגות ETF תא 35</t>
  </si>
  <si>
    <t>1148790</t>
  </si>
  <si>
    <t>קסם ETF כשרה תא 125</t>
  </si>
  <si>
    <t>1155365</t>
  </si>
  <si>
    <t>תכלית סל כש תא 125</t>
  </si>
  <si>
    <t>1155373</t>
  </si>
  <si>
    <t>תכלית סל תא 35</t>
  </si>
  <si>
    <t>1143700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</si>
  <si>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שעוקבות אחר מדדי מניות בחו"ל</t>
    </r>
  </si>
  <si>
    <t>1146471</t>
  </si>
  <si>
    <t>1162783</t>
  </si>
  <si>
    <t>1144385</t>
  </si>
  <si>
    <t>1148162</t>
  </si>
  <si>
    <t>1149871</t>
  </si>
  <si>
    <t>1149020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</si>
  <si>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שעוקבות אחר מדדים אחרים בישראל</t>
    </r>
  </si>
  <si>
    <t>MTF סל כש תל בונד 60</t>
  </si>
  <si>
    <t>1159698</t>
  </si>
  <si>
    <t>אג"ח</t>
  </si>
  <si>
    <t>MTF סל תל גוב-צמודות 5-10</t>
  </si>
  <si>
    <t>1150069</t>
  </si>
  <si>
    <t>MTF סל תל גוב-שקלי</t>
  </si>
  <si>
    <t>1149954</t>
  </si>
  <si>
    <t>MTF סל תלבונד 20</t>
  </si>
  <si>
    <t>1149988</t>
  </si>
  <si>
    <t>הראל סל כש תלבונד 60</t>
  </si>
  <si>
    <t>1155092</t>
  </si>
  <si>
    <t>הראל סל תלבונד 20</t>
  </si>
  <si>
    <t>1150440</t>
  </si>
  <si>
    <t>פסגות ETF כש תלבונד 60</t>
  </si>
  <si>
    <t>1155076</t>
  </si>
  <si>
    <t>פסגות ETF תל גוב-צמוד5-10</t>
  </si>
  <si>
    <t>1147925</t>
  </si>
  <si>
    <t>פסגות ETF תל גוב-שקלי</t>
  </si>
  <si>
    <t>1147941</t>
  </si>
  <si>
    <t>פסגות ETF תל גוב-שקלי2-5</t>
  </si>
  <si>
    <t>1147792</t>
  </si>
  <si>
    <t>פסגות ETF תלבונד 20</t>
  </si>
  <si>
    <t>1147958</t>
  </si>
  <si>
    <t>פסגות ETF תלבונד 60</t>
  </si>
  <si>
    <t>1148006</t>
  </si>
  <si>
    <t>קסם ETF כשרה תלבונד 60</t>
  </si>
  <si>
    <t>1155126</t>
  </si>
  <si>
    <t>קסם ETF תל גוב- שקלי</t>
  </si>
  <si>
    <t>1146562</t>
  </si>
  <si>
    <t>קסם ETF תל גוב-צמודות 2-5</t>
  </si>
  <si>
    <t>1146158</t>
  </si>
  <si>
    <t>קסם ETF תל גוב-שקלי 2-5</t>
  </si>
  <si>
    <t>1146190</t>
  </si>
  <si>
    <t>קסם ETF תלבונד 20</t>
  </si>
  <si>
    <t>1145960</t>
  </si>
  <si>
    <t>קסםETF תל גוב-צמודות 5-10</t>
  </si>
  <si>
    <t>1145739</t>
  </si>
  <si>
    <t>תכלית סל תלבונד 20</t>
  </si>
  <si>
    <t>1143791</t>
  </si>
  <si>
    <t>תכלית סל תלגוב צמוד 5-10</t>
  </si>
  <si>
    <t>1145176</t>
  </si>
  <si>
    <t>תכלית סל תלגוב שקלי</t>
  </si>
  <si>
    <t>1145143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</si>
  <si>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שעוקבות אחר מדדים אחרים בחו"ל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</si>
  <si>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אחר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</si>
  <si>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short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</si>
  <si>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</si>
  <si>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שעוקבות אחר מדדי מניות</t>
    </r>
  </si>
  <si>
    <t>INVESCO QQQ TRUST SERIES 1</t>
  </si>
  <si>
    <t>US46090E1038</t>
  </si>
  <si>
    <t>INVESCO S&amp;P 500 ACC</t>
  </si>
  <si>
    <t>IE00B3YCGJ38</t>
  </si>
  <si>
    <t>ISHARES MSCI WORLD ISLAMIC</t>
  </si>
  <si>
    <t>IE00B27YCN58</t>
  </si>
  <si>
    <t>LYXOR S&amp;P 500</t>
  </si>
  <si>
    <t>LU1135865084</t>
  </si>
  <si>
    <t>SP FUNDS S&amp;P SHARIA INDUSTRY</t>
  </si>
  <si>
    <t>US8863648015</t>
  </si>
  <si>
    <t>SPDR S&amp;P 500 ETF TRUST</t>
  </si>
  <si>
    <t>US78462F1030</t>
  </si>
  <si>
    <t>WAHED DOW JONES ISLAMIC</t>
  </si>
  <si>
    <t>US53656F2680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</si>
  <si>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שעוקבות אחר מדדים אחרים</t>
    </r>
  </si>
  <si>
    <t>SP FUNDS DOW JONES GLOBAL</t>
  </si>
  <si>
    <t>US8863647025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</si>
  <si>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אחר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</si>
  <si>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short</t>
    </r>
  </si>
  <si>
    <r>
      <rPr>
        <b/>
        <sz val="10"/>
        <color theme="1"/>
        <rFont val="Tahoma"/>
        <family val="2"/>
      </rPr>
      <t>1.ב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סחירים:</t>
    </r>
  </si>
  <si>
    <r>
      <rPr>
        <b/>
        <sz val="10"/>
        <color theme="1"/>
        <rFont val="Tahoma"/>
        <family val="2"/>
      </rPr>
      <t>6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תעודות השתתפות בקרנות נאמנות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</si>
  <si>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 xml:space="preserve">תעודות השתתפות בקרנות נאמנות 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</si>
  <si>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ישראל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</si>
  <si>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אג"ח קונצרני</t>
    </r>
  </si>
  <si>
    <t>MTF מח תלבונד 20</t>
  </si>
  <si>
    <t>5123039</t>
  </si>
  <si>
    <t>PTF תלבונד 20</t>
  </si>
  <si>
    <t>5111463</t>
  </si>
  <si>
    <t>5113998</t>
  </si>
  <si>
    <t>5136064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</si>
  <si>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אג"ח ממשלתי</t>
    </r>
  </si>
  <si>
    <t>MTF מח תל גוב-שקלי</t>
  </si>
  <si>
    <t>5123393</t>
  </si>
  <si>
    <t>PTF תל גוב-צמוד5-10</t>
  </si>
  <si>
    <t>5117833</t>
  </si>
  <si>
    <t>הראל מחקה תל גוב-שקלי</t>
  </si>
  <si>
    <t>5128111</t>
  </si>
  <si>
    <t>הראל מחקה תל-גובצמוד5-10</t>
  </si>
  <si>
    <t>5116785</t>
  </si>
  <si>
    <t>הראל מחקה תלבונד 20</t>
  </si>
  <si>
    <t>5117270</t>
  </si>
  <si>
    <t>קסם KTF תא 35</t>
  </si>
  <si>
    <t>5124490</t>
  </si>
  <si>
    <t>קסם KTF תל גוב-שקלי</t>
  </si>
  <si>
    <t>5118047</t>
  </si>
  <si>
    <t>קסםKTF תל גוב-צמודות 5-10</t>
  </si>
  <si>
    <t>5118054</t>
  </si>
  <si>
    <t>תכלית TTF תא 125</t>
  </si>
  <si>
    <t>5114657</t>
  </si>
  <si>
    <t>תכלית TTF תלגוב צמוד 5-10</t>
  </si>
  <si>
    <t>5119383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</si>
  <si>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מניות</t>
    </r>
  </si>
  <si>
    <t>5127469</t>
  </si>
  <si>
    <t>5122627</t>
  </si>
  <si>
    <t>5124482</t>
  </si>
  <si>
    <t>5130752</t>
  </si>
  <si>
    <t>PTF תא 125</t>
  </si>
  <si>
    <t>5112628</t>
  </si>
  <si>
    <t>PTF תא 35</t>
  </si>
  <si>
    <t>5130687</t>
  </si>
  <si>
    <t>הראל מחקה ת"א 35</t>
  </si>
  <si>
    <t>5130661</t>
  </si>
  <si>
    <t>הראל מחקה תא 125</t>
  </si>
  <si>
    <t>5122510</t>
  </si>
  <si>
    <t>קסם KTF תא 125</t>
  </si>
  <si>
    <t>5113345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</si>
  <si>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אחר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</si>
  <si>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חו"ל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</si>
  <si>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אג"ח קונצרני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</si>
  <si>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אג"ח ממשלתי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</si>
  <si>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מניות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</si>
  <si>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אחר</t>
    </r>
  </si>
  <si>
    <t>CIFC GLBL FLT RT CR-B1 USD</t>
  </si>
  <si>
    <t>IE0009SO3I10</t>
  </si>
  <si>
    <t>CIFC SR SECURED A/3</t>
  </si>
  <si>
    <t>XD1113311991</t>
  </si>
  <si>
    <r>
      <rPr>
        <b/>
        <sz val="10"/>
        <color theme="1"/>
        <rFont val="Tahoma"/>
        <family val="2"/>
      </rPr>
      <t>1.ב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סחירים:</t>
    </r>
  </si>
  <si>
    <r>
      <rPr>
        <b/>
        <sz val="10"/>
        <color theme="1"/>
        <rFont val="Tahoma"/>
        <family val="2"/>
      </rPr>
      <t>7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כתבי אופציה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</si>
  <si>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כתבי אופציה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</si>
  <si>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ישראל</t>
    </r>
  </si>
  <si>
    <t>אייספאק 1 אפ 1</t>
  </si>
  <si>
    <t>1179613</t>
  </si>
  <si>
    <t>יוניקורן טכנו אופ 2</t>
  </si>
  <si>
    <t>1168673</t>
  </si>
  <si>
    <t>אלמדה אופ 2</t>
  </si>
  <si>
    <t>1168988</t>
  </si>
  <si>
    <t>גרופ 107 אפ 1</t>
  </si>
  <si>
    <t>1180199</t>
  </si>
  <si>
    <t>השקעות ואחזקות</t>
  </si>
  <si>
    <t>בית בכפר אופ רכישה 1</t>
  </si>
  <si>
    <t>1183664</t>
  </si>
  <si>
    <t>זוז פאוור אופ 3</t>
  </si>
  <si>
    <t>1185321</t>
  </si>
  <si>
    <t>פרקומט אינטרנשיונל אופ 1</t>
  </si>
  <si>
    <t>1187657</t>
  </si>
  <si>
    <t>איידנטי אופ' 2</t>
  </si>
  <si>
    <t>1177476</t>
  </si>
  <si>
    <t>טרקנט אופ 1</t>
  </si>
  <si>
    <t>1174101</t>
  </si>
  <si>
    <t>פיימנט אופ 1</t>
  </si>
  <si>
    <t>1180884</t>
  </si>
  <si>
    <t>קונטיניואל אפ 1</t>
  </si>
  <si>
    <t>1182278</t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</si>
  <si>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חו"ל</t>
    </r>
  </si>
  <si>
    <t>BYTE ACQUISITION CORP</t>
  </si>
  <si>
    <t>KYG1R25Q1133</t>
  </si>
  <si>
    <t>FAST ACQUISION CORP</t>
  </si>
  <si>
    <t>US3118741194</t>
  </si>
  <si>
    <t>LANDCADIA HOLDINGS IV INC</t>
  </si>
  <si>
    <t>US51477A1126</t>
  </si>
  <si>
    <t>ION ACQ CL A -CW27</t>
  </si>
  <si>
    <t>US4576791168</t>
  </si>
  <si>
    <t>IL0011754210</t>
  </si>
  <si>
    <t>SIYATA MOBILE INC -CW25</t>
  </si>
  <si>
    <t>CA83013Q1524</t>
  </si>
  <si>
    <r>
      <rPr>
        <b/>
        <sz val="10"/>
        <color theme="1"/>
        <rFont val="Tahoma"/>
        <family val="2"/>
      </rPr>
      <t>1.ב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סחירים:</t>
    </r>
  </si>
  <si>
    <r>
      <rPr>
        <b/>
        <sz val="10"/>
        <color theme="1"/>
        <rFont val="Tahoma"/>
        <family val="2"/>
      </rPr>
      <t>8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אופציות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</si>
  <si>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אופציות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</si>
  <si>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ישראל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</si>
  <si>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מדדים כולל מניות</t>
    </r>
  </si>
  <si>
    <t>ת304-35C001700M</t>
  </si>
  <si>
    <t>84302421</t>
  </si>
  <si>
    <t>ת304-35P001700M</t>
  </si>
  <si>
    <t>84303148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</si>
  <si>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מט"ח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</si>
  <si>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ריבית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</si>
  <si>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אחר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</si>
  <si>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חו"ל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</si>
  <si>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מדדים כולל מניות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</si>
  <si>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מטבע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</si>
  <si>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ריבית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</si>
  <si>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סחירות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</si>
  <si>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אחר</t>
    </r>
  </si>
  <si>
    <r>
      <rPr>
        <b/>
        <sz val="10"/>
        <color theme="1"/>
        <rFont val="Tahoma"/>
        <family val="2"/>
      </rPr>
      <t>1.ב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סחירים:</t>
    </r>
  </si>
  <si>
    <r>
      <rPr>
        <b/>
        <sz val="10"/>
        <color theme="1"/>
        <rFont val="Tahoma"/>
        <family val="2"/>
      </rPr>
      <t>9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חוזים עתידיים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</si>
  <si>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חוזים עתידיים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</si>
  <si>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ישראל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</si>
  <si>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חו"ל</t>
    </r>
  </si>
  <si>
    <t>NIKKEI 225 MINI 03/23</t>
  </si>
  <si>
    <t>NOM3 INDEX</t>
  </si>
  <si>
    <t>.ל.ר</t>
  </si>
  <si>
    <t>TOPIX INDX FUT 06/23</t>
  </si>
  <si>
    <t>TPM3 INDEX</t>
  </si>
  <si>
    <t>ULTRA10 YR 6/23</t>
  </si>
  <si>
    <t>UXYM3 COMDTY</t>
  </si>
  <si>
    <t>F-RUSSELL 06/23</t>
  </si>
  <si>
    <t>RTYM3 INDEX</t>
  </si>
  <si>
    <t>ל.ר</t>
  </si>
  <si>
    <t>FT MINI DOW 06/23</t>
  </si>
  <si>
    <t>DMM3 INDEX</t>
  </si>
  <si>
    <t>FT S&amp;P TORONTO 60 06.23</t>
  </si>
  <si>
    <t>PTM3 INDEX</t>
  </si>
  <si>
    <t>FUTURE MINI NASDAQ 06/23</t>
  </si>
  <si>
    <t>NQM3 INDEX</t>
  </si>
  <si>
    <t>MSCI EmgMkt 06/23</t>
  </si>
  <si>
    <t>MESM3 INDEX</t>
  </si>
  <si>
    <t>NASD100 MICRO  EMIN06.23</t>
  </si>
  <si>
    <t>HWBM3 INDEX</t>
  </si>
  <si>
    <t>S&amp;P500 MINI FUT06/23</t>
  </si>
  <si>
    <t>ESM3 INDEX</t>
  </si>
  <si>
    <t>SPI 200 6.23</t>
  </si>
  <si>
    <t>XPM3 INDEX</t>
  </si>
  <si>
    <t>ASX</t>
  </si>
  <si>
    <t>SPX 6/23 MICRO</t>
  </si>
  <si>
    <t>HWAM3 INDEX</t>
  </si>
  <si>
    <t>STOXX600 06/23</t>
  </si>
  <si>
    <t>SXO63 INDEX</t>
  </si>
  <si>
    <r>
      <rPr>
        <b/>
        <sz val="10"/>
        <color theme="1"/>
        <rFont val="Tahoma"/>
        <family val="2"/>
      </rPr>
      <t>1.ב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סחירים:</t>
    </r>
    <r>
      <rPr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</si>
  <si>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>10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מוצרים מובנים</t>
    </r>
    <r>
      <rPr>
        <b/>
        <sz val="10"/>
        <color theme="1"/>
        <rFont val="Tahoma"/>
        <family val="2"/>
      </rPr>
      <t xml:space="preserve">  </t>
    </r>
  </si>
  <si>
    <t>נכס הבסיס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</si>
  <si>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מוצרים מובנים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</si>
  <si>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ישראל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</si>
  <si>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קרן מובטחת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</si>
  <si>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קרן לא מובטחת</t>
    </r>
  </si>
  <si>
    <t>אלה פקדונות אגח ה'</t>
  </si>
  <si>
    <t>1162577</t>
  </si>
  <si>
    <t>מדד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</si>
  <si>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מוצרים מאוגחים</t>
    </r>
  </si>
  <si>
    <t>שכבת הון (Equity Tranch) בישראל</t>
  </si>
  <si>
    <t xml:space="preserve">שכבת חוב (Tranch) בישראל  בדירוג (AA-) ומעלה    </t>
  </si>
  <si>
    <t xml:space="preserve">שכבת חוב (Tranch) בישראל  בדירוג (BB+)ומטה </t>
  </si>
  <si>
    <t>שכבת חוב (Tranch) בישראל  בדירוג (BBB:+A-)</t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</si>
  <si>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חו"ל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</si>
  <si>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קרן מובטחת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</si>
  <si>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קרן לא מובטחת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</si>
  <si>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מוצרים מאוגחים</t>
    </r>
  </si>
  <si>
    <t>שכבת הון (Equity Tranch) בחו"ל</t>
  </si>
  <si>
    <t xml:space="preserve">שכבת חוב (Tranch) בחו"ל בדירוג (AA-) ומעלה    </t>
  </si>
  <si>
    <t xml:space="preserve">שכבת חוב (Tranch) בחו"ל בדירוג (BB+)ומטה </t>
  </si>
  <si>
    <t>שכבת חוב (Tranch) בחו"ל בדירוג (BBB:+A-)</t>
  </si>
  <si>
    <r>
      <rPr>
        <b/>
        <sz val="10"/>
        <color theme="1"/>
        <rFont val="Tahoma"/>
        <family val="2"/>
      </rPr>
      <t>1.ג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לא סחירים:</t>
    </r>
    <r>
      <rPr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</si>
  <si>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>1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תעודות התחייבות ממשלתיות </t>
    </r>
    <r>
      <rPr>
        <b/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</si>
  <si>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 xml:space="preserve">תעודות התחייבות ממשלתיות 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</si>
  <si>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ישראל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</si>
  <si>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</si>
  <si>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חו"ל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</si>
  <si>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אגרות חוב של ממשלת ישראל שהונפקו בחו"ל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</si>
  <si>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אגרות חוב לא סחירות שהנפיקו ממשלות זרות בחו"ל</t>
    </r>
  </si>
  <si>
    <r>
      <rPr>
        <b/>
        <sz val="10"/>
        <color theme="1"/>
        <rFont val="Tahoma"/>
        <family val="2"/>
      </rPr>
      <t>1.ג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לא סחירים:</t>
    </r>
  </si>
  <si>
    <r>
      <rPr>
        <b/>
        <sz val="10"/>
        <color theme="1"/>
        <rFont val="Tahoma"/>
        <family val="2"/>
      </rPr>
      <t>2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תעודות חוב מסחריות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</si>
  <si>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תעודות חוב מסחריות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</si>
  <si>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ישראל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</si>
  <si>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 מדד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</si>
  <si>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לא צמוד</t>
    </r>
  </si>
  <si>
    <t>מימון ישיר נעם2</t>
  </si>
  <si>
    <t>11019689</t>
  </si>
  <si>
    <t>נאוי נעמ 6</t>
  </si>
  <si>
    <t>11019664</t>
  </si>
  <si>
    <t>אמפא קפיטל נעמ -4ל</t>
  </si>
  <si>
    <t>1186352</t>
  </si>
  <si>
    <t>שירותים</t>
  </si>
  <si>
    <t>אספן גרופ נעמ1</t>
  </si>
  <si>
    <t>3130374</t>
  </si>
  <si>
    <t>אספן גרופ נעמ2</t>
  </si>
  <si>
    <t>3130432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</si>
  <si>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צמודות למט"ח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</si>
  <si>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חו"ל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</si>
  <si>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תעודות חוב מסחריות של חברות ישראליות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</si>
  <si>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תעודות חוב מסחריות של חברות זרות</t>
    </r>
  </si>
  <si>
    <r>
      <rPr>
        <b/>
        <sz val="10"/>
        <color theme="1"/>
        <rFont val="Tahoma"/>
        <family val="2"/>
      </rPr>
      <t>1.ג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לא סחירים:</t>
    </r>
  </si>
  <si>
    <r>
      <rPr>
        <b/>
        <sz val="10"/>
        <color theme="1"/>
        <rFont val="Tahoma"/>
        <family val="2"/>
      </rPr>
      <t>3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אג"ח קונצרני</t>
    </r>
  </si>
  <si>
    <t>ספק המידע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</si>
  <si>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אג"ח קונצרני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</si>
  <si>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ישראל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</si>
  <si>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 מדד</t>
    </r>
  </si>
  <si>
    <t>מקורות אגח -6רמ</t>
  </si>
  <si>
    <t>1100908</t>
  </si>
  <si>
    <t>מקורות אגח -8רמ</t>
  </si>
  <si>
    <t>1124346</t>
  </si>
  <si>
    <t>רפאל אגח ג-רמ</t>
  </si>
  <si>
    <t>1140276</t>
  </si>
  <si>
    <t>רש"ת אגח א - רמ</t>
  </si>
  <si>
    <t>1187335</t>
  </si>
  <si>
    <t>תשתיות אנרגיה אגא-רמ</t>
  </si>
  <si>
    <t>1168087</t>
  </si>
  <si>
    <t>נתיבי הגז אגח א -רמ</t>
  </si>
  <si>
    <t>1103084</t>
  </si>
  <si>
    <t>מימון ישיר קב אג א-רמ</t>
  </si>
  <si>
    <t>1139740</t>
  </si>
  <si>
    <t>פניקס הון אגח יב-רמ</t>
  </si>
  <si>
    <t>1179225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</si>
  <si>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לא צמוד</t>
    </r>
  </si>
  <si>
    <t>רפאל אגח ד-רמ</t>
  </si>
  <si>
    <t>1140284</t>
  </si>
  <si>
    <t>רפאל אגח ה-רמ</t>
  </si>
  <si>
    <t>1140292</t>
  </si>
  <si>
    <t>מת"ם תעש' מדע אגח א-רמ</t>
  </si>
  <si>
    <t>1138999</t>
  </si>
  <si>
    <t>נדל"ן מניב</t>
  </si>
  <si>
    <t>אורמת טכנ אגח 4 - רמ</t>
  </si>
  <si>
    <t>1167212</t>
  </si>
  <si>
    <t>חשמל</t>
  </si>
  <si>
    <t>לידר אגח ח' -רמ</t>
  </si>
  <si>
    <t>3180361</t>
  </si>
  <si>
    <t>אליהו הנפקות אגח א-רמ</t>
  </si>
  <si>
    <t>1142009</t>
  </si>
  <si>
    <t>ביטוח ישיר אגח יא-רמ</t>
  </si>
  <si>
    <t>1138825</t>
  </si>
  <si>
    <t>י.ח.ק להשק אגח -רמ</t>
  </si>
  <si>
    <t>1181783</t>
  </si>
  <si>
    <t>כלל תעשיות אגח טז-רמ</t>
  </si>
  <si>
    <t>6080238</t>
  </si>
  <si>
    <t>פז זיקוק אג-2רמ</t>
  </si>
  <si>
    <t>1192673</t>
  </si>
  <si>
    <t>איילון הנפקות אגח ג - רמ</t>
  </si>
  <si>
    <t>1191022</t>
  </si>
  <si>
    <t>השקעות ו חזקות</t>
  </si>
  <si>
    <t>ווליו אל בי אייץ' אגח ב-ל</t>
  </si>
  <si>
    <t>1177880</t>
  </si>
  <si>
    <t>ווליו.אל.בי.אייצ'-ל</t>
  </si>
  <si>
    <t>1168129</t>
  </si>
  <si>
    <t>פסגות קב.לפיננסי אגח ב רמ</t>
  </si>
  <si>
    <t>5990171</t>
  </si>
  <si>
    <t>פסגות קבוצה  אגח א רמ</t>
  </si>
  <si>
    <t>5990155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</si>
  <si>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צמודות למט"ח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</si>
  <si>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אחר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</si>
  <si>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חו"ל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</si>
  <si>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אג"ח קונצרני של חברות ישראליות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</si>
  <si>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אג"ח קונצרני של חברות זרות</t>
    </r>
  </si>
  <si>
    <r>
      <rPr>
        <b/>
        <sz val="10"/>
        <color theme="1"/>
        <rFont val="Tahoma"/>
        <family val="2"/>
      </rPr>
      <t>1.ג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לא סחירים:</t>
    </r>
  </si>
  <si>
    <r>
      <rPr>
        <b/>
        <sz val="10"/>
        <color theme="1"/>
        <rFont val="Tahoma"/>
        <family val="2"/>
      </rPr>
      <t>4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מניות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</si>
  <si>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מניות</t>
    </r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</si>
  <si>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ישראל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</si>
  <si>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 xml:space="preserve"> </t>
    </r>
  </si>
  <si>
    <t>REDEFINE MEAT</t>
  </si>
  <si>
    <t>11019123</t>
  </si>
  <si>
    <t> ביוטכנולוגיה</t>
  </si>
  <si>
    <t>תלמה תיירות</t>
  </si>
  <si>
    <t>11019016</t>
  </si>
  <si>
    <t> מלונאות ותיירות</t>
  </si>
  <si>
    <t>SUNBIT</t>
  </si>
  <si>
    <t>11019074</t>
  </si>
  <si>
    <t> שירותים פיננסיים</t>
  </si>
  <si>
    <t>TIPRANKS</t>
  </si>
  <si>
    <t>11018944</t>
  </si>
  <si>
    <t>FORETELIX</t>
  </si>
  <si>
    <t>11019124</t>
  </si>
  <si>
    <t> תוכנה ואינטרנט</t>
  </si>
  <si>
    <t>HUMANZ</t>
  </si>
  <si>
    <t>11019400</t>
  </si>
  <si>
    <t>UVEYE</t>
  </si>
  <si>
    <t>11019033</t>
  </si>
  <si>
    <t>VERBIT</t>
  </si>
  <si>
    <t>62008131</t>
  </si>
  <si>
    <t>GIGANTIC</t>
  </si>
  <si>
    <t>11019484</t>
  </si>
  <si>
    <t>GIGANTIC 2</t>
  </si>
  <si>
    <t>11020007</t>
  </si>
  <si>
    <t>SPROUTT</t>
  </si>
  <si>
    <t>62008156</t>
  </si>
  <si>
    <t>BODY VISION MEDICAL</t>
  </si>
  <si>
    <t>11018860</t>
  </si>
  <si>
    <t>LUMEN</t>
  </si>
  <si>
    <t>11018604</t>
  </si>
  <si>
    <t>גוד פארם</t>
  </si>
  <si>
    <t>11020069</t>
  </si>
  <si>
    <t>סי דאטה</t>
  </si>
  <si>
    <t>11019428</t>
  </si>
  <si>
    <t>MINDSPACE LTD</t>
  </si>
  <si>
    <t>11019337</t>
  </si>
  <si>
    <t>וולטה סולאר</t>
  </si>
  <si>
    <t>11019571</t>
  </si>
  <si>
    <t>HOMMZ TECHNOLOG</t>
  </si>
  <si>
    <t>11018869</t>
  </si>
  <si>
    <t>FORETELLIX 2</t>
  </si>
  <si>
    <t>11020008</t>
  </si>
  <si>
    <r>
      <rPr>
        <b/>
        <sz val="10"/>
        <color theme="1"/>
        <rFont val="Tahoma"/>
        <family val="2"/>
      </rPr>
      <t>סה"כ ב</t>
    </r>
    <r>
      <rPr>
        <b/>
        <sz val="10"/>
        <color theme="1"/>
        <rFont val="Tahoma"/>
        <family val="2"/>
      </rPr>
      <t>חו"ל</t>
    </r>
    <r>
      <rPr>
        <b/>
        <sz val="10"/>
        <color theme="1"/>
        <rFont val="Tahoma"/>
        <family val="2"/>
      </rPr>
      <t>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</si>
  <si>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מניות לא סחירות של חברות ישראליות שנסחרות בחו"ל</t>
    </r>
  </si>
  <si>
    <t>R-GO ROBOTICS</t>
  </si>
  <si>
    <t>11019365</t>
  </si>
  <si>
    <t>NSURE.AI</t>
  </si>
  <si>
    <t>11019366</t>
  </si>
  <si>
    <t>SAYATA LABS LTD</t>
  </si>
  <si>
    <t>11019339</t>
  </si>
  <si>
    <t>Insurance</t>
  </si>
  <si>
    <t>VESTTOO</t>
  </si>
  <si>
    <t>11019433</t>
  </si>
  <si>
    <t>LUSIX</t>
  </si>
  <si>
    <t>11019369</t>
  </si>
  <si>
    <t>Other</t>
  </si>
  <si>
    <t>AUTOLEADSTAR</t>
  </si>
  <si>
    <t>11019278</t>
  </si>
  <si>
    <t>SIDELINES</t>
  </si>
  <si>
    <t>11019364</t>
  </si>
  <si>
    <t>SIXGILL</t>
  </si>
  <si>
    <t>11019454</t>
  </si>
  <si>
    <t>WEKAIO</t>
  </si>
  <si>
    <t>11018729</t>
  </si>
  <si>
    <t>YOTPO</t>
  </si>
  <si>
    <t>11018495</t>
  </si>
  <si>
    <t>YOTPO 2</t>
  </si>
  <si>
    <t>11018866</t>
  </si>
  <si>
    <t>YOTPO 4</t>
  </si>
  <si>
    <t>11019359</t>
  </si>
  <si>
    <t>KARMA</t>
  </si>
  <si>
    <t>11019229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</si>
  <si>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מניות לא סחירות של חברות זרות בחו"ל</t>
    </r>
  </si>
  <si>
    <t>CROSS BANK RIVER</t>
  </si>
  <si>
    <t>11019245</t>
  </si>
  <si>
    <t>CARESYNTAX</t>
  </si>
  <si>
    <t>11019265</t>
  </si>
  <si>
    <t>STREAM ELEMENT</t>
  </si>
  <si>
    <t>11018885</t>
  </si>
  <si>
    <t>RONSON DEVELOPMENT SE</t>
  </si>
  <si>
    <t>11019575</t>
  </si>
  <si>
    <t>SHOWFIELDS</t>
  </si>
  <si>
    <t>11019982</t>
  </si>
  <si>
    <t>CHEETAH TECHNOGIES</t>
  </si>
  <si>
    <t>11019156</t>
  </si>
  <si>
    <t>WISENSE TECHNOLOGIE</t>
  </si>
  <si>
    <t>11019193</t>
  </si>
  <si>
    <t>CHEQ</t>
  </si>
  <si>
    <t>11019014</t>
  </si>
  <si>
    <t>RESONAI SAFE 1</t>
  </si>
  <si>
    <t>11018936</t>
  </si>
  <si>
    <t>RESONAI SECONDARY 2</t>
  </si>
  <si>
    <t>11018938</t>
  </si>
  <si>
    <t>CANDID</t>
  </si>
  <si>
    <t>11018711</t>
  </si>
  <si>
    <t>CANDID 2</t>
  </si>
  <si>
    <t>11019989</t>
  </si>
  <si>
    <r>
      <rPr>
        <b/>
        <sz val="10"/>
        <color theme="1"/>
        <rFont val="Tahoma"/>
        <family val="2"/>
      </rPr>
      <t>1.ג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לא סחירים:</t>
    </r>
  </si>
  <si>
    <r>
      <rPr>
        <b/>
        <sz val="10"/>
        <color theme="1"/>
        <rFont val="Tahoma"/>
        <family val="2"/>
      </rPr>
      <t>5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קרנות השקעה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</si>
  <si>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קרנות השקעה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</si>
  <si>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ישראל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</si>
  <si>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קרנות הון סיכון</t>
    </r>
  </si>
  <si>
    <t>DISRUPTIVE AI</t>
  </si>
  <si>
    <t>11019275</t>
  </si>
  <si>
    <t>ICP 2</t>
  </si>
  <si>
    <t>11019120</t>
  </si>
  <si>
    <t>PEREGRINE GROWT</t>
  </si>
  <si>
    <t>11019149</t>
  </si>
  <si>
    <t>QUMRA OPPORTUNITY FUND</t>
  </si>
  <si>
    <t>11019019</t>
  </si>
  <si>
    <t>QUMRA3</t>
  </si>
  <si>
    <t>11018841</t>
  </si>
  <si>
    <t>TRIGO</t>
  </si>
  <si>
    <t>11019483</t>
  </si>
  <si>
    <t>VERTEX ISRAEL OPPORTUNITY II F</t>
  </si>
  <si>
    <t>11019219</t>
  </si>
  <si>
    <t>VG 3 G LIMITED PARTNERSHIP</t>
  </si>
  <si>
    <t>11019456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</si>
  <si>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קרנות גידור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</si>
  <si>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קרנות נדל"ן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</si>
  <si>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קרנות השקעה אחרות</t>
    </r>
  </si>
  <si>
    <t xml:space="preserve"> HARMONY</t>
  </si>
  <si>
    <t>11020109</t>
  </si>
  <si>
    <t>ARKIN BIO CAPITAL</t>
  </si>
  <si>
    <t>11019367</t>
  </si>
  <si>
    <t>GREEN LANTERN 911 LIMITED</t>
  </si>
  <si>
    <t>11019898</t>
  </si>
  <si>
    <t>RAKIA CAPITAL FUND LP</t>
  </si>
  <si>
    <t>11019934</t>
  </si>
  <si>
    <t>STARDOM MEDIA VENTUR</t>
  </si>
  <si>
    <t>11019220</t>
  </si>
  <si>
    <t>קוגיטו קפיטל 2</t>
  </si>
  <si>
    <t>11019376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</si>
  <si>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</si>
  <si>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קרנות הון סיכון בחו"ל</t>
    </r>
  </si>
  <si>
    <t>GROUP 11 IV</t>
  </si>
  <si>
    <t>GROUP_11(5)</t>
  </si>
  <si>
    <t>GROUP11 FUND VI</t>
  </si>
  <si>
    <t>HANACO</t>
  </si>
  <si>
    <t>HANACO II L.P</t>
  </si>
  <si>
    <t>HANACO III LP</t>
  </si>
  <si>
    <t>ICP R1 L.P. CLASS A</t>
  </si>
  <si>
    <t>ICP R1 L.P. CLASS C</t>
  </si>
  <si>
    <t>Jesselson Group</t>
  </si>
  <si>
    <t>SHEVA VENTURES FUND</t>
  </si>
  <si>
    <t>TARGET GLOBAL SELECTED</t>
  </si>
  <si>
    <t>TARGET RAPYD 2</t>
  </si>
  <si>
    <t>TARGET WEFOX 2</t>
  </si>
  <si>
    <t>VINTAGE FUND 7 ACCESS</t>
  </si>
  <si>
    <t>VINTAGE FUND 7 BREAKOUT</t>
  </si>
  <si>
    <t>Viola Growth IV, L.P.</t>
  </si>
  <si>
    <t>VIOLA OPPORTUNITY I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</si>
  <si>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קרנות נדל"ן בחו"ל</t>
    </r>
  </si>
  <si>
    <t>ELECTRA AMERICA PRINCIPAL HOSP</t>
  </si>
  <si>
    <t>ELECTRA MULTIFAMILY INVESTMENT</t>
  </si>
  <si>
    <t>LCN EURO FUND</t>
  </si>
  <si>
    <t>MEDEAL GROUP FUND</t>
  </si>
  <si>
    <t>PAGAYA SMARTRESI F1</t>
  </si>
  <si>
    <t>KYG68775108F</t>
  </si>
  <si>
    <t>RIALITO</t>
  </si>
  <si>
    <t>Starlight Bond</t>
  </si>
  <si>
    <t>STARLIGHT CANADIAN RESIDENTIAL</t>
  </si>
  <si>
    <t>YELLOWSTONE PLATFORM HOLDINGS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</si>
  <si>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קרנות גידור בחו"ל</t>
    </r>
  </si>
  <si>
    <t>COMMUNITY CAYMAN FUND</t>
  </si>
  <si>
    <t>LUCID ALTERNATIVE FUND</t>
  </si>
  <si>
    <t>SPHERA TECH FUND LP 1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</si>
  <si>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קרנות השקעה אחרות בחו"ל</t>
    </r>
  </si>
  <si>
    <t xml:space="preserve">                       AVENUE1</t>
  </si>
  <si>
    <t xml:space="preserve">                       AVENUE2</t>
  </si>
  <si>
    <t>1L-MORE ALTERNATIVE CREDIT FU</t>
  </si>
  <si>
    <t>ACIP APEX CO-INVEST FEEDER (CA</t>
  </si>
  <si>
    <t>ARJUN ALLIANCE EUROPE 1 LP</t>
  </si>
  <si>
    <t>CF GLOBAL 5</t>
  </si>
  <si>
    <t>COLLER CREDIT 2</t>
  </si>
  <si>
    <t>COLLER CREDIT OPPORTUNITIES</t>
  </si>
  <si>
    <t>COLLER1</t>
  </si>
  <si>
    <t>COLLER2</t>
  </si>
  <si>
    <t>COMMUNITY LIFE SCIENCES</t>
  </si>
  <si>
    <t>Crossroads European Real Estat</t>
  </si>
  <si>
    <t>ELECTRA CAPITAL PM FUND</t>
  </si>
  <si>
    <t>EU Industrial Club IV SCSp</t>
  </si>
  <si>
    <t>FUND EQT INFRASTRUCTURE V</t>
  </si>
  <si>
    <t>HARBERT GENERATE CO-INVESTMENT</t>
  </si>
  <si>
    <t>HGI MULTIFAMILY</t>
  </si>
  <si>
    <t>ISRAEL GENERATE FUND</t>
  </si>
  <si>
    <t>KAIN PERA LP</t>
  </si>
  <si>
    <t>LLCP LOWER MIDDLE MARKET LLM 3</t>
  </si>
  <si>
    <t>MADISON REALTY</t>
  </si>
  <si>
    <t>MEDISON FUND-1</t>
  </si>
  <si>
    <t>OEP VIII PGW CO-INVESTMENT PAR</t>
  </si>
  <si>
    <t>ONE EQUITY PARTERS VII</t>
  </si>
  <si>
    <t>PAGAYA</t>
  </si>
  <si>
    <t>KYG687751084</t>
  </si>
  <si>
    <t>PARKMERCED A NOTE INVESTORS LL</t>
  </si>
  <si>
    <t>PHOENIX CO-INVEST</t>
  </si>
  <si>
    <t>SHEVA GROWTH INVESTMENTS S1</t>
  </si>
  <si>
    <t>TARGET GLOBAL GROWTH FUND II</t>
  </si>
  <si>
    <t>VERTEX VENTURES OB LIMITED</t>
  </si>
  <si>
    <t>Vgames II</t>
  </si>
  <si>
    <t>VIOLA CREDIT GL</t>
  </si>
  <si>
    <t xml:space="preserve">שם מסלול </t>
  </si>
  <si>
    <t>מספר מסלול</t>
  </si>
  <si>
    <r>
      <rPr>
        <b/>
        <sz val="10"/>
        <color theme="1"/>
        <rFont val="Tahoma"/>
        <family val="2"/>
      </rPr>
      <t>1.ג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לא סחירים:</t>
    </r>
    <r>
      <rPr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</si>
  <si>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>6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כתבי אופציה</t>
    </r>
    <r>
      <rPr>
        <b/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</si>
  <si>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כתבי אופציה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</si>
  <si>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כתבי אופציה בישראל</t>
    </r>
  </si>
  <si>
    <t>בליץ אופ</t>
  </si>
  <si>
    <t>11019108</t>
  </si>
  <si>
    <t>טי.ג'י.איי אופ</t>
  </si>
  <si>
    <t>11020030</t>
  </si>
  <si>
    <t>אאורה אופציה</t>
  </si>
  <si>
    <t>11019260</t>
  </si>
  <si>
    <t>בינוי</t>
  </si>
  <si>
    <t>לוזון אופ ל.ס</t>
  </si>
  <si>
    <t>11019574</t>
  </si>
  <si>
    <t>מיט-טק אופ 3</t>
  </si>
  <si>
    <t>11018737</t>
  </si>
  <si>
    <t>השקעות בהי-טק</t>
  </si>
  <si>
    <t>מרחביה   אופ</t>
  </si>
  <si>
    <t>11018544</t>
  </si>
  <si>
    <t>נופר אנרגי אפציה לא סחירה</t>
  </si>
  <si>
    <t>11019907</t>
  </si>
  <si>
    <t>ברנד-כתב אופציה</t>
  </si>
  <si>
    <t>11018173</t>
  </si>
  <si>
    <t>מתכת ומוצרי בניה</t>
  </si>
  <si>
    <t>מילניום פוד ל.ס</t>
  </si>
  <si>
    <t>11019276</t>
  </si>
  <si>
    <t xml:space="preserve"> אופ  0000 1</t>
  </si>
  <si>
    <t>11018970</t>
  </si>
  <si>
    <t>רני צים אופציה</t>
  </si>
  <si>
    <t>11018537</t>
  </si>
  <si>
    <t>אפולו פוואר אופציה לא סחי</t>
  </si>
  <si>
    <t>11019912</t>
  </si>
  <si>
    <t>ברנמילר   אופ א</t>
  </si>
  <si>
    <t>11018416</t>
  </si>
  <si>
    <t>אקסל סולושנס גרופ</t>
  </si>
  <si>
    <t>11018407</t>
  </si>
  <si>
    <t>נרהטק מדיה אופ</t>
  </si>
  <si>
    <t>11019688</t>
  </si>
  <si>
    <t>שגריר אופ לס</t>
  </si>
  <si>
    <t>11019693</t>
  </si>
  <si>
    <t>אפסי ברנ אופ2לס</t>
  </si>
  <si>
    <t>11019037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</si>
  <si>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 xml:space="preserve">כתבי אופציה בחו"ל </t>
    </r>
  </si>
  <si>
    <t>SYTA 11.5 6/24</t>
  </si>
  <si>
    <t>11018755</t>
  </si>
  <si>
    <t>Food, Beverage &amp; Tobacco</t>
  </si>
  <si>
    <t>HUBC OPT N.T</t>
  </si>
  <si>
    <t>11020003</t>
  </si>
  <si>
    <t>LUSIX SAFE</t>
  </si>
  <si>
    <t>11019450</t>
  </si>
  <si>
    <t>CANDID 2 WARRANTS</t>
  </si>
  <si>
    <t>11019990</t>
  </si>
  <si>
    <t>PROTALIX BIOTHERAPEUTICSכתב או</t>
  </si>
  <si>
    <t>11018326</t>
  </si>
  <si>
    <t>SCTC OPT</t>
  </si>
  <si>
    <t>11018924</t>
  </si>
  <si>
    <t>SPRCY OP A</t>
  </si>
  <si>
    <t>11018863</t>
  </si>
  <si>
    <t>SPRCY OP B</t>
  </si>
  <si>
    <t>11018864</t>
  </si>
  <si>
    <t>UAS DRONE WRT</t>
  </si>
  <si>
    <t>11019032</t>
  </si>
  <si>
    <t>SHOWFIELDS OPT</t>
  </si>
  <si>
    <t>11019983</t>
  </si>
  <si>
    <r>
      <rPr>
        <b/>
        <sz val="10"/>
        <color theme="1"/>
        <rFont val="Tahoma"/>
        <family val="2"/>
      </rPr>
      <t>1.ג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לא סחירים:</t>
    </r>
  </si>
  <si>
    <r>
      <rPr>
        <b/>
        <sz val="10"/>
        <color theme="1"/>
        <rFont val="Tahoma"/>
        <family val="2"/>
      </rPr>
      <t>7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אופציות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</si>
  <si>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אופציות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</si>
  <si>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ישראל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</si>
  <si>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מדדים כולל מניות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</si>
  <si>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ש"ח/מט"ח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</si>
  <si>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 xml:space="preserve">מט"ח/מט"ח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</si>
  <si>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ריבית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</si>
  <si>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אחר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</si>
  <si>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</si>
  <si>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מדדים כולל מניות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</si>
  <si>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מטבע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</si>
  <si>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ריבית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</si>
  <si>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סחורות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</si>
  <si>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אחר</t>
    </r>
  </si>
  <si>
    <r>
      <rPr>
        <b/>
        <sz val="10"/>
        <color theme="1"/>
        <rFont val="Tahoma"/>
        <family val="2"/>
      </rPr>
      <t>1.ג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לא סחירים:</t>
    </r>
  </si>
  <si>
    <r>
      <rPr>
        <b/>
        <sz val="10"/>
        <color theme="1"/>
        <rFont val="Tahoma"/>
        <family val="2"/>
      </rPr>
      <t>8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חוזים עתידיים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</si>
  <si>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חוזים עתידיים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</si>
  <si>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ישראל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</si>
  <si>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 xml:space="preserve"> מדדים כולל מניות</t>
    </r>
  </si>
  <si>
    <t>EQUITY SWAP 12/23 -0.6</t>
  </si>
  <si>
    <t>11020068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</si>
  <si>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ש"ח/מט"ח</t>
    </r>
  </si>
  <si>
    <t>Currency Swap $/ILS  2/24</t>
  </si>
  <si>
    <t>11020220</t>
  </si>
  <si>
    <t>11020221</t>
  </si>
  <si>
    <t>11020222</t>
  </si>
  <si>
    <t>11020223</t>
  </si>
  <si>
    <t>11020224</t>
  </si>
  <si>
    <t>11020225</t>
  </si>
  <si>
    <t>11020226</t>
  </si>
  <si>
    <t>11020227</t>
  </si>
  <si>
    <t>11020228</t>
  </si>
  <si>
    <t>Currency Swap $/ILS  3/24</t>
  </si>
  <si>
    <t>11020246</t>
  </si>
  <si>
    <t>11020247</t>
  </si>
  <si>
    <t>11020248</t>
  </si>
  <si>
    <t>11020249</t>
  </si>
  <si>
    <t>Currency Swap $/ILS 1/31</t>
  </si>
  <si>
    <t>11019629</t>
  </si>
  <si>
    <t>11019632</t>
  </si>
  <si>
    <t>11019636</t>
  </si>
  <si>
    <t>11019639</t>
  </si>
  <si>
    <t>11019642</t>
  </si>
  <si>
    <t>11019646</t>
  </si>
  <si>
    <t>11019649</t>
  </si>
  <si>
    <t>Currency Swap $/ILS 4/27</t>
  </si>
  <si>
    <t>11019626</t>
  </si>
  <si>
    <t>11019630</t>
  </si>
  <si>
    <t>11019633</t>
  </si>
  <si>
    <t>11019637</t>
  </si>
  <si>
    <t>11019640</t>
  </si>
  <si>
    <t>11019644</t>
  </si>
  <si>
    <t>11019647</t>
  </si>
  <si>
    <t>11019651</t>
  </si>
  <si>
    <t>Currency Swap $/ILS 5/38</t>
  </si>
  <si>
    <t>11019628</t>
  </si>
  <si>
    <t>11019631</t>
  </si>
  <si>
    <t>11019634</t>
  </si>
  <si>
    <t>11019638</t>
  </si>
  <si>
    <t>11019641</t>
  </si>
  <si>
    <t>11019645</t>
  </si>
  <si>
    <t>11019648</t>
  </si>
  <si>
    <t>11019652</t>
  </si>
  <si>
    <t>Currency Swap $/ILS 6/30</t>
  </si>
  <si>
    <t>11019828</t>
  </si>
  <si>
    <t>11019829</t>
  </si>
  <si>
    <t>11019830</t>
  </si>
  <si>
    <t>11019831</t>
  </si>
  <si>
    <t>11019832</t>
  </si>
  <si>
    <t>11019834</t>
  </si>
  <si>
    <t>11019836</t>
  </si>
  <si>
    <t>11019838</t>
  </si>
  <si>
    <t>Currency Swap 5/30 5.2 EURILS</t>
  </si>
  <si>
    <t>11019323</t>
  </si>
  <si>
    <t>Currency Swap EURILS 5/27</t>
  </si>
  <si>
    <t>11019784</t>
  </si>
  <si>
    <t>11019785</t>
  </si>
  <si>
    <t>11019786</t>
  </si>
  <si>
    <t>11019787</t>
  </si>
  <si>
    <t>11019788</t>
  </si>
  <si>
    <t>11019789</t>
  </si>
  <si>
    <t>11019790</t>
  </si>
  <si>
    <t>11019792</t>
  </si>
  <si>
    <t>Currency Swap EURILS 5/30</t>
  </si>
  <si>
    <t>11019301</t>
  </si>
  <si>
    <t>11019321</t>
  </si>
  <si>
    <t>11019324</t>
  </si>
  <si>
    <t>11019325</t>
  </si>
  <si>
    <t>11019326</t>
  </si>
  <si>
    <t>11019327</t>
  </si>
  <si>
    <t>11019328</t>
  </si>
  <si>
    <t>11019329</t>
  </si>
  <si>
    <t>11019521</t>
  </si>
  <si>
    <t>11019522</t>
  </si>
  <si>
    <t>11019523</t>
  </si>
  <si>
    <t>11019524</t>
  </si>
  <si>
    <t>11019525</t>
  </si>
  <si>
    <t>11019526</t>
  </si>
  <si>
    <t>11019527</t>
  </si>
  <si>
    <t>11019529</t>
  </si>
  <si>
    <t>11019617</t>
  </si>
  <si>
    <t>11019618</t>
  </si>
  <si>
    <t>11019620</t>
  </si>
  <si>
    <t>11019621</t>
  </si>
  <si>
    <t>11019622</t>
  </si>
  <si>
    <t>11019623</t>
  </si>
  <si>
    <t>11019624</t>
  </si>
  <si>
    <t>11019625</t>
  </si>
  <si>
    <t>11019735</t>
  </si>
  <si>
    <t>11019736</t>
  </si>
  <si>
    <t>11019737</t>
  </si>
  <si>
    <t>11019738</t>
  </si>
  <si>
    <t>11019739</t>
  </si>
  <si>
    <t>11019740</t>
  </si>
  <si>
    <t>11019741</t>
  </si>
  <si>
    <t>11019743</t>
  </si>
  <si>
    <t>Currency Swap EURILS 7/23</t>
  </si>
  <si>
    <t>11019839</t>
  </si>
  <si>
    <t>11019840</t>
  </si>
  <si>
    <t>11019842</t>
  </si>
  <si>
    <t>11019843</t>
  </si>
  <si>
    <t>11019844</t>
  </si>
  <si>
    <t>11019845</t>
  </si>
  <si>
    <t>11019846</t>
  </si>
  <si>
    <t>11019847</t>
  </si>
  <si>
    <t>11019848</t>
  </si>
  <si>
    <t>11019849</t>
  </si>
  <si>
    <t>11019850</t>
  </si>
  <si>
    <t>11019851</t>
  </si>
  <si>
    <t>11019852</t>
  </si>
  <si>
    <t>11019853</t>
  </si>
  <si>
    <t>11019854</t>
  </si>
  <si>
    <t>11019855</t>
  </si>
  <si>
    <t>11019856</t>
  </si>
  <si>
    <t>11019857</t>
  </si>
  <si>
    <t>11019859</t>
  </si>
  <si>
    <t>11019861</t>
  </si>
  <si>
    <t>11019862</t>
  </si>
  <si>
    <t>11019863</t>
  </si>
  <si>
    <t>11019864</t>
  </si>
  <si>
    <t>11019865</t>
  </si>
  <si>
    <t>11019867</t>
  </si>
  <si>
    <t>11019868</t>
  </si>
  <si>
    <t>11019869</t>
  </si>
  <si>
    <t>11019870</t>
  </si>
  <si>
    <t>11019871</t>
  </si>
  <si>
    <t>11019872</t>
  </si>
  <si>
    <t>11019873</t>
  </si>
  <si>
    <t>11019875</t>
  </si>
  <si>
    <t>11019876</t>
  </si>
  <si>
    <t>11019877</t>
  </si>
  <si>
    <t>11019878</t>
  </si>
  <si>
    <t>11019879</t>
  </si>
  <si>
    <t>11019880</t>
  </si>
  <si>
    <t>11019881</t>
  </si>
  <si>
    <t>11019883</t>
  </si>
  <si>
    <t>11019884</t>
  </si>
  <si>
    <t>11019885</t>
  </si>
  <si>
    <t>11019886</t>
  </si>
  <si>
    <t>11019887</t>
  </si>
  <si>
    <t>11019888</t>
  </si>
  <si>
    <t>Currency Swap EURILS 9/27</t>
  </si>
  <si>
    <t>11019560</t>
  </si>
  <si>
    <t>11019561</t>
  </si>
  <si>
    <t>11019562</t>
  </si>
  <si>
    <t>11019563</t>
  </si>
  <si>
    <t>11019564</t>
  </si>
  <si>
    <t>11019565</t>
  </si>
  <si>
    <t>11019566</t>
  </si>
  <si>
    <t>11019567</t>
  </si>
  <si>
    <t>EQUITY SWAP 03/24 -0.5</t>
  </si>
  <si>
    <t>11020231</t>
  </si>
  <si>
    <t>11020232</t>
  </si>
  <si>
    <t>11020233</t>
  </si>
  <si>
    <t>11020234</t>
  </si>
  <si>
    <t>11020235</t>
  </si>
  <si>
    <t>11020236</t>
  </si>
  <si>
    <t>11020238</t>
  </si>
  <si>
    <t>11020239</t>
  </si>
  <si>
    <t>11020240</t>
  </si>
  <si>
    <t>11020241</t>
  </si>
  <si>
    <t>11020242</t>
  </si>
  <si>
    <t>11020230</t>
  </si>
  <si>
    <t>ל.ר.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</si>
  <si>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מט"ח/מט"ח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</si>
  <si>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ריבית</t>
    </r>
  </si>
  <si>
    <t>IR Swap 02/25 4.180</t>
  </si>
  <si>
    <t>11020216</t>
  </si>
  <si>
    <t>11020217</t>
  </si>
  <si>
    <t>11020218</t>
  </si>
  <si>
    <t>11020219</t>
  </si>
  <si>
    <t>IR Swap 03/24 2.6525</t>
  </si>
  <si>
    <t>11019941</t>
  </si>
  <si>
    <t>11019942</t>
  </si>
  <si>
    <t>11019943</t>
  </si>
  <si>
    <t>11019944</t>
  </si>
  <si>
    <t>11019945</t>
  </si>
  <si>
    <t>11019946</t>
  </si>
  <si>
    <t>11019947</t>
  </si>
  <si>
    <t>11019948</t>
  </si>
  <si>
    <t>11019949</t>
  </si>
  <si>
    <t>11019950</t>
  </si>
  <si>
    <t>11019951</t>
  </si>
  <si>
    <t>IR Swap 09/23 3.4400</t>
  </si>
  <si>
    <t>11020031</t>
  </si>
  <si>
    <t>11020032</t>
  </si>
  <si>
    <t>11020033</t>
  </si>
  <si>
    <t>11020034</t>
  </si>
  <si>
    <t>11020036</t>
  </si>
  <si>
    <t>11020037</t>
  </si>
  <si>
    <t>11020038</t>
  </si>
  <si>
    <t>11020040</t>
  </si>
  <si>
    <t>11020041</t>
  </si>
  <si>
    <t>11020042</t>
  </si>
  <si>
    <t>11020043</t>
  </si>
  <si>
    <t>11020044</t>
  </si>
  <si>
    <t>11020045</t>
  </si>
  <si>
    <t>11020046</t>
  </si>
  <si>
    <t>11020048</t>
  </si>
  <si>
    <t>11020049</t>
  </si>
  <si>
    <t>IR Swap 10/24 0.709</t>
  </si>
  <si>
    <t>11019310</t>
  </si>
  <si>
    <t>IR Swap 11/24 0.4725</t>
  </si>
  <si>
    <t>11019422</t>
  </si>
  <si>
    <t>11019423</t>
  </si>
  <si>
    <t>11019424</t>
  </si>
  <si>
    <t>11019425</t>
  </si>
  <si>
    <t>11019426</t>
  </si>
  <si>
    <t>IR Swap 11/24 0.74</t>
  </si>
  <si>
    <t>11019334</t>
  </si>
  <si>
    <t>IR Swap 11/24 0.7749</t>
  </si>
  <si>
    <t>11019313</t>
  </si>
  <si>
    <t>11019315</t>
  </si>
  <si>
    <t>11019316</t>
  </si>
  <si>
    <t>11019317</t>
  </si>
  <si>
    <t>11019318</t>
  </si>
  <si>
    <t>11019319</t>
  </si>
  <si>
    <t>IR Swap 11/24 1%</t>
  </si>
  <si>
    <t>11019513</t>
  </si>
  <si>
    <t>11019514</t>
  </si>
  <si>
    <t>11019515</t>
  </si>
  <si>
    <t>11019516</t>
  </si>
  <si>
    <t>11019517</t>
  </si>
  <si>
    <t>11019518</t>
  </si>
  <si>
    <t>11019519</t>
  </si>
  <si>
    <t>11019520</t>
  </si>
  <si>
    <t>IR Swap 15/24 0.7750000</t>
  </si>
  <si>
    <t>11019314</t>
  </si>
  <si>
    <t>IR Swap 11/23 1.0880</t>
  </si>
  <si>
    <t>11019780</t>
  </si>
  <si>
    <t>11019781</t>
  </si>
  <si>
    <t>11019782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</si>
  <si>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אחרים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</si>
  <si>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</si>
  <si>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 xml:space="preserve"> מדדים כולל מניות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</si>
  <si>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מטבע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</si>
  <si>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ריבית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</si>
  <si>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אחרים</t>
    </r>
  </si>
  <si>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1.ג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ניירות ערך לא סחירים:</t>
    </r>
  </si>
  <si>
    <r>
      <rPr>
        <b/>
        <sz val="10"/>
        <color theme="1"/>
        <rFont val="Tahoma"/>
        <family val="2"/>
      </rPr>
      <t>9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מוצרים מובנים</t>
    </r>
    <r>
      <rPr>
        <b/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</si>
  <si>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מוצרים מובנים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</si>
  <si>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ישראל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</si>
  <si>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קרן מובטחת</t>
    </r>
  </si>
  <si>
    <r>
      <rPr>
        <b/>
        <sz val="10"/>
        <color theme="1"/>
        <rFont val="Tahoma"/>
        <family val="2"/>
      </rPr>
      <t xml:space="preserve">סה"כ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</si>
  <si>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קרן לא מובטחת</t>
    </r>
  </si>
  <si>
    <r>
      <rPr>
        <b/>
        <sz val="10"/>
        <color theme="1"/>
        <rFont val="Tahoma"/>
        <family val="2"/>
      </rPr>
      <t xml:space="preserve">סה"כ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</si>
  <si>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מוצרים מאוגחים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</si>
  <si>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שכבת הון (Equity Tranch) בישראל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</si>
  <si>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 xml:space="preserve">שכבת חוב (Tranch) בישראל בדירוג (AA-) ומעלה   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</si>
  <si>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 xml:space="preserve">שכבת חוב (Tranch) בישראל בדירוג (BB+)ומטה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</si>
  <si>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שכבת חוב (Tranch) בישראל בדירוג (BBB:+A-)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</si>
  <si>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</si>
  <si>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קרן מובטחת</t>
    </r>
  </si>
  <si>
    <r>
      <rPr>
        <b/>
        <sz val="10"/>
        <color theme="1"/>
        <rFont val="Tahoma"/>
        <family val="2"/>
      </rPr>
      <t xml:space="preserve">סה"כ </t>
    </r>
  </si>
  <si>
    <t>BNP 0 18/2/25</t>
  </si>
  <si>
    <t>XS2451639830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</si>
  <si>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קרן לא מובטחת</t>
    </r>
  </si>
  <si>
    <r>
      <rPr>
        <b/>
        <sz val="10"/>
        <color theme="1"/>
        <rFont val="Tahoma"/>
        <family val="2"/>
      </rPr>
      <t xml:space="preserve">סה"כ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</si>
  <si>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מוצרים מאוגחים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</si>
  <si>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שכבת הון (Equity Tranch) בחו"ל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</si>
  <si>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 xml:space="preserve">שכבת חוב (Tranch) בחו"ל בדירוג (AA-) ומעלה   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</si>
  <si>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 xml:space="preserve">שכבת חוב (Tranch) בחו"ל בדירוג (BB+)ומטה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</si>
  <si>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שכבת חוב (Tranch) בחו"ל בדירוג (BBB:+A-)</t>
    </r>
  </si>
  <si>
    <r>
      <rPr>
        <b/>
        <sz val="10"/>
        <color theme="1"/>
        <rFont val="Tahoma"/>
        <family val="2"/>
      </rPr>
      <t>1.ד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הלוואות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</si>
  <si>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הלוואות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</si>
  <si>
    <t>קונסורציום כן / לא</t>
  </si>
  <si>
    <t>ענף משק</t>
  </si>
  <si>
    <t>שיעור ריבית ממוצע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</si>
  <si>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הלוואות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</si>
  <si>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ישראל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</si>
  <si>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כנגד חסכון עמיתים/מבוטחים</t>
    </r>
  </si>
  <si>
    <t>לא</t>
  </si>
  <si>
    <t>פנימי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</si>
  <si>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מובטחות במשכנתא או תיקי משכנתאות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</si>
  <si>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 xml:space="preserve">ערבות בנקאית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</si>
  <si>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מובטחות בביטחונות אחרים</t>
    </r>
  </si>
  <si>
    <t>שירותים פיננסים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</si>
  <si>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לא מובטחות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</si>
  <si>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</si>
  <si>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מובטחות במשכנתא או תיקי משכנתאות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</si>
  <si>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מובטחות בערבות בנקאית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</si>
  <si>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מובטחות בביטחונות אחרים</t>
    </r>
  </si>
  <si>
    <t>Hotels Restaurants &amp; Leisure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</si>
  <si>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לא מובטחות</t>
    </r>
  </si>
  <si>
    <t xml:space="preserve"> Diversified Financials</t>
  </si>
  <si>
    <r>
      <rPr>
        <b/>
        <sz val="10"/>
        <color theme="1"/>
        <rFont val="Tahoma"/>
        <family val="2"/>
      </rPr>
      <t>1.ה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פקדונות מעל 3 חודשים</t>
    </r>
  </si>
  <si>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פקדונות מעל 3 חודשים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</si>
  <si>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פקדונות מעל 3 חודשים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</si>
  <si>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ישראל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</si>
  <si>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 מדד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</si>
  <si>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לא צמוד מדד</t>
    </r>
  </si>
  <si>
    <t>פיקדון בנק פועל</t>
  </si>
  <si>
    <t>11020100</t>
  </si>
  <si>
    <t>פיקדון לאומי 2</t>
  </si>
  <si>
    <t>11019913</t>
  </si>
  <si>
    <t>פק לאומי 4.5 קב</t>
  </si>
  <si>
    <t>11019935</t>
  </si>
  <si>
    <t>פק פועלים29-11</t>
  </si>
  <si>
    <t>11019930</t>
  </si>
  <si>
    <t>פקדון ב.מזרחי</t>
  </si>
  <si>
    <t>11019578</t>
  </si>
  <si>
    <t>פקדון לאומי 1</t>
  </si>
  <si>
    <t>11019914</t>
  </si>
  <si>
    <t>פקדון לאומי2.2</t>
  </si>
  <si>
    <t>11020110</t>
  </si>
  <si>
    <t>פקדון מזרחי2</t>
  </si>
  <si>
    <t>11019674</t>
  </si>
  <si>
    <t>פקדון מש1.1-P</t>
  </si>
  <si>
    <t>11019921</t>
  </si>
  <si>
    <t>פקדון ר.קב4.15</t>
  </si>
  <si>
    <t>11019920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</si>
  <si>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 מט"ח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</si>
  <si>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 למדד אחר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</si>
  <si>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נקובים במט"ח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</si>
  <si>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</si>
  <si>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לא רלוונטי</t>
    </r>
  </si>
  <si>
    <r>
      <rPr>
        <b/>
        <sz val="10"/>
        <color theme="1"/>
        <rFont val="Tahoma"/>
        <family val="2"/>
      </rPr>
      <t>1.ו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זכויות מקרקעין</t>
    </r>
  </si>
  <si>
    <t>תאריך שערוך אחרון</t>
  </si>
  <si>
    <t>אופי הנכס</t>
  </si>
  <si>
    <t>שיעור תשואה במהלך התקופה</t>
  </si>
  <si>
    <t>שווי משוערך</t>
  </si>
  <si>
    <t>כתובת הנכס</t>
  </si>
  <si>
    <t xml:space="preserve">כתובת 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</si>
  <si>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מקרקעין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</si>
  <si>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מקרקעין בישראל: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</si>
  <si>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מניב</t>
    </r>
  </si>
  <si>
    <t>בניין לב רם ירושלים</t>
  </si>
  <si>
    <t xml:space="preserve"> משרדים       </t>
  </si>
  <si>
    <t xml:space="preserve">  דבורה הנביאה 2 , ירושלים                         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</si>
  <si>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לא מניב</t>
    </r>
  </si>
  <si>
    <t>ישראל קנדה מגדל צומת ערים</t>
  </si>
  <si>
    <t xml:space="preserve"> מגורים       </t>
  </si>
  <si>
    <t xml:space="preserve"> דב פרידמן 2 , מתחם הבורסה רמת גן                  </t>
  </si>
  <si>
    <t>פרויקט בנק לאומי</t>
  </si>
  <si>
    <t xml:space="preserve"> מגורים ומסחר </t>
  </si>
  <si>
    <t xml:space="preserve"> יהודה הלוי 22, תל אביב                            </t>
  </si>
  <si>
    <t>כנפי רוח בניית ירושלים</t>
  </si>
  <si>
    <t xml:space="preserve"> כנפי נשרים 1 (גבעת שאול) , ירושלים                </t>
  </si>
  <si>
    <t>פרויקט סומייל</t>
  </si>
  <si>
    <t xml:space="preserve"> מתחם סומייל , זבוטינסקי פינת אבן גבירול , תל אביב </t>
  </si>
  <si>
    <t>פרויקט שערי צדק</t>
  </si>
  <si>
    <t xml:space="preserve">יפו 161, ירושלים                                   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</si>
  <si>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מקרקעין בחו"ל:</t>
    </r>
  </si>
  <si>
    <t>ARC FUND IV LP SERIES B CHELSE</t>
  </si>
  <si>
    <t xml:space="preserve">  224East 20th Street, New York                    </t>
  </si>
  <si>
    <t>ARC FUND IV LP SERIES B2</t>
  </si>
  <si>
    <t xml:space="preserve">  229-233 East 21st  Street , New York             </t>
  </si>
  <si>
    <t>APEXUS BWI</t>
  </si>
  <si>
    <t xml:space="preserve"> תעשייה       </t>
  </si>
  <si>
    <t xml:space="preserve">  Fallard Ct, Upper Marlboro, MD 20772, USA 9900   </t>
  </si>
  <si>
    <t>HOLBORN STATION PROPERTY LIMIT</t>
  </si>
  <si>
    <t xml:space="preserve">  Kingsboume house, 229-231 High Holborn, London   </t>
  </si>
  <si>
    <t>APEXUS CHICAGO FRANKLIN PARK</t>
  </si>
  <si>
    <t xml:space="preserve">  Melrose Ave, Franklin Park, IL 60131 11241       </t>
  </si>
  <si>
    <t>APEXUS CONYERS</t>
  </si>
  <si>
    <t xml:space="preserve">  Rockdale Industrial Blvd, Conyers GA 1601        </t>
  </si>
  <si>
    <t>APEXUS PITTSBURGH</t>
  </si>
  <si>
    <t xml:space="preserve">  Roswell Rd Pittsburgh, PA 15205 2250             </t>
  </si>
  <si>
    <t>APEXUS CICERO</t>
  </si>
  <si>
    <t xml:space="preserve">  S Central Ave Cicero IL, 60804 3100              </t>
  </si>
  <si>
    <t>APEXUS CHICAGO BENSENVILLE</t>
  </si>
  <si>
    <t xml:space="preserve">  Sesame St, Bensenville, IL 60131 1010-1050       </t>
  </si>
  <si>
    <t>APEXUS O'HARE CHICAGO ALSIP</t>
  </si>
  <si>
    <t>APEXUS SHELBY OAKS</t>
  </si>
  <si>
    <t xml:space="preserve">  Shelby View Dr, Memphis, TN 38134, USA 6400      </t>
  </si>
  <si>
    <t>PREMIER 130 DUANE LLC</t>
  </si>
  <si>
    <t xml:space="preserve"> מלונאות      </t>
  </si>
  <si>
    <t xml:space="preserve"> Duane St , New York , NY 130                      </t>
  </si>
  <si>
    <t>ARC FUND IV LP SERIES B6</t>
  </si>
  <si>
    <t xml:space="preserve">   159 Boerum Street, Brooklyn, NY 11206           </t>
  </si>
  <si>
    <t xml:space="preserve">   East 20th  Street , New York 224                </t>
  </si>
  <si>
    <t>ARC FUND IV (SERIES B2 )</t>
  </si>
  <si>
    <t xml:space="preserve">   East 31st Street, New York, New York  211-213   </t>
  </si>
  <si>
    <t>ARC FUND IV LP SERIES B4</t>
  </si>
  <si>
    <t xml:space="preserve">  40th Avenue, Long Island City, NY 11101 29-16    </t>
  </si>
  <si>
    <r>
      <rPr>
        <b/>
        <sz val="10"/>
        <color theme="1"/>
        <rFont val="Tahoma"/>
        <family val="2"/>
      </rPr>
      <t>1.ז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השקעה בחברות מוחזקות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</si>
  <si>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השקעה בחברות מוחזקות</t>
    </r>
  </si>
  <si>
    <r>
      <rPr>
        <b/>
        <sz val="10"/>
        <color theme="1"/>
        <rFont val="Tahoma"/>
        <family val="2"/>
      </rPr>
      <t xml:space="preserve">סה"כ </t>
    </r>
  </si>
  <si>
    <r>
      <rPr>
        <b/>
        <sz val="10"/>
        <color theme="1"/>
        <rFont val="Tahoma"/>
        <family val="2"/>
      </rPr>
      <t xml:space="preserve">סה"כ </t>
    </r>
  </si>
  <si>
    <r>
      <rPr>
        <b/>
        <sz val="10"/>
        <color theme="1"/>
        <rFont val="Tahoma"/>
        <family val="2"/>
      </rPr>
      <t>1.ח.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השקעות אחרות</t>
    </r>
  </si>
  <si>
    <t>מספר הנייר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</si>
  <si>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השקעות אחרות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</si>
  <si>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ישראל</t>
    </r>
  </si>
  <si>
    <t>11552900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</si>
  <si>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חו"ל</t>
    </r>
  </si>
  <si>
    <r>
      <rPr>
        <b/>
        <sz val="10"/>
        <color theme="1"/>
        <rFont val="Tahoma"/>
        <family val="2"/>
      </rPr>
      <t>1.ט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יתרות התחייבות להשקעה:</t>
    </r>
  </si>
  <si>
    <t>סכום ההתחייבות</t>
  </si>
  <si>
    <t>תאריך סיום ההתחייבות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</si>
  <si>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יתרות התחייבות להשקעה: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</si>
  <si>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ישראל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</si>
  <si>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חו"ל</t>
    </r>
  </si>
  <si>
    <r>
      <rPr>
        <b/>
        <sz val="10"/>
        <color theme="1"/>
        <rFont val="Tahoma"/>
        <family val="2"/>
      </rPr>
      <t>2.א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אג"ח קונצרני סחיר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</si>
  <si>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</si>
  <si>
    <t xml:space="preserve">ריבית אפקטיבית </t>
  </si>
  <si>
    <t>עלות מתואמת</t>
  </si>
  <si>
    <r>
      <rPr>
        <b/>
        <sz val="10"/>
        <color theme="1"/>
        <rFont val="Tahoma"/>
        <family val="2"/>
      </rPr>
      <t xml:space="preserve">סה"כ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</si>
  <si>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ישראל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</si>
  <si>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</si>
  <si>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לא צמודות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</si>
  <si>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צמודות למט"ח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</si>
  <si>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</si>
  <si>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חברות ישראליות בחו"ל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</si>
  <si>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חברות זרות בחו"ל</t>
    </r>
  </si>
  <si>
    <r>
      <rPr>
        <b/>
        <sz val="10"/>
        <color theme="1"/>
        <rFont val="Tahoma"/>
        <family val="2"/>
      </rPr>
      <t>2.ב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אג"ח קונצרני לא סחיר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</si>
  <si>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</si>
  <si>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 xml:space="preserve">סה"כ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</si>
  <si>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ישראל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</si>
  <si>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</si>
  <si>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לא צמודות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</si>
  <si>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צמודות למט"ח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</si>
  <si>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</si>
  <si>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חברות ישראליות בחו"ל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</si>
  <si>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חברות זרות בחו"ל</t>
    </r>
  </si>
  <si>
    <r>
      <rPr>
        <b/>
        <sz val="10"/>
        <color theme="1"/>
        <rFont val="Tahoma"/>
        <family val="2"/>
      </rPr>
      <t>2.ג</t>
    </r>
    <r>
      <rPr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>מסגרות אשראי מנוצלות ללווים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</si>
  <si>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  <r>
      <rPr>
        <b/>
        <sz val="10"/>
        <color theme="1"/>
        <rFont val="Tahoma"/>
        <family val="2"/>
      </rPr>
      <t xml:space="preserve">  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</si>
  <si>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מסגרת אשראי מנוצלות ללווים</t>
    </r>
  </si>
  <si>
    <t>בישראל: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</si>
  <si>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</si>
  <si>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לא צמודות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</si>
  <si>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צמודות למט"ח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</si>
  <si>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אחר</t>
    </r>
  </si>
  <si>
    <t>סה"כ בחו"ל:</t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</si>
  <si>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חברות ישראליות בחו"ל</t>
    </r>
  </si>
  <si>
    <r>
      <rPr>
        <b/>
        <sz val="10"/>
        <color theme="1"/>
        <rFont val="Tahoma"/>
        <family val="2"/>
      </rPr>
      <t xml:space="preserve">סה"כ </t>
    </r>
    <r>
      <rPr>
        <b/>
        <sz val="10"/>
        <color theme="1"/>
        <rFont val="Tahoma"/>
        <family val="2"/>
      </rPr>
      <t>חברות זרות בחו"ל</t>
    </r>
  </si>
  <si>
    <t>SP500 קסם</t>
  </si>
  <si>
    <t>CSI300 ET</t>
  </si>
  <si>
    <t xml:space="preserve">SP 500 ETF </t>
  </si>
  <si>
    <t>SP500 הראל סל</t>
  </si>
  <si>
    <t>STOXX600 הראל</t>
  </si>
  <si>
    <t>SP500 תכלית</t>
  </si>
  <si>
    <t xml:space="preserve">SP500 TTF </t>
  </si>
  <si>
    <t>NIKKEI225 KT</t>
  </si>
  <si>
    <t>SP 500 PTF</t>
  </si>
  <si>
    <t>SP500 מח MTF</t>
  </si>
  <si>
    <t>SP500 KTF קסם</t>
  </si>
  <si>
    <t>STOXX 600</t>
  </si>
  <si>
    <t>הלוואות לעמיתים</t>
  </si>
  <si>
    <t>הלוואות לעמיתים-בפיגור</t>
  </si>
  <si>
    <t>ICP II</t>
  </si>
  <si>
    <t>Peregrine</t>
  </si>
  <si>
    <t>VERTEX</t>
  </si>
  <si>
    <t>Stardom Media Ventures Stardom Media Ventures</t>
  </si>
  <si>
    <t>Disruptive AI</t>
  </si>
  <si>
    <t>Arkin Bio Capital</t>
  </si>
  <si>
    <t>Morrag Investments I, Limited Partnership (Trigo)</t>
  </si>
  <si>
    <t>בני חומות ירושלים 2021, שותפות רשומה</t>
  </si>
  <si>
    <t>Green Lantern 911, Limited Partnership (Story)</t>
  </si>
  <si>
    <t>Shenhai, LLC</t>
  </si>
  <si>
    <t>BOE II Exploration LLC</t>
  </si>
  <si>
    <t xml:space="preserve">HEQ Blue Ridge LLC </t>
  </si>
  <si>
    <t>Value AP Partners Seeds (Tomatech) - Harmony</t>
  </si>
  <si>
    <t>ICR ישראל קנדה ראם החזקות</t>
  </si>
  <si>
    <t xml:space="preserve">Almadev Genesis Limited Partnership </t>
  </si>
  <si>
    <t>ג'נסל</t>
  </si>
  <si>
    <t>MEDISON</t>
  </si>
  <si>
    <t>Rialto</t>
  </si>
  <si>
    <t>Avenue B-1</t>
  </si>
  <si>
    <t>Avenue B-2</t>
  </si>
  <si>
    <t>Coller 1</t>
  </si>
  <si>
    <t>קרן מידאל (אירו)</t>
  </si>
  <si>
    <t>קרן LCN (אירו)</t>
  </si>
  <si>
    <t>ARJUN</t>
  </si>
  <si>
    <t>1L-MORE Alternative Credit Fund</t>
  </si>
  <si>
    <t>Hanaco II L.P</t>
  </si>
  <si>
    <t>Harbert Generate Co-Investment Fund</t>
  </si>
  <si>
    <t>EQT</t>
  </si>
  <si>
    <t>LLCP</t>
  </si>
  <si>
    <t>Coller Credit Opportunities</t>
  </si>
  <si>
    <t>Yellowstone Platform Holdings A LP  Yellowstone</t>
  </si>
  <si>
    <t>Target Global Growth Fund II</t>
  </si>
  <si>
    <t>One Equity Partners VIII, L.P.</t>
  </si>
  <si>
    <t>Crossroads European Real Estate Fund II</t>
  </si>
  <si>
    <t>Electra America Principal Hospitality</t>
  </si>
  <si>
    <t>Coller Credit Opportunities I – Annex II</t>
  </si>
  <si>
    <t>ACIP Apex Co-Invest Feeder (Cayman)</t>
  </si>
  <si>
    <t>Sheva Ventures Fund</t>
  </si>
  <si>
    <t>Target GlobalOpportunities -  Krypton (The Vets)</t>
  </si>
  <si>
    <t>Group 11 Fund VI, L.P.</t>
  </si>
  <si>
    <t>Starlight Canadian Residential Growth Fund III</t>
  </si>
  <si>
    <t>Vertex Ventures OB Limited Partnership (OwnBackup)</t>
  </si>
  <si>
    <t>Kain Pera, LP</t>
  </si>
  <si>
    <t>CF Global 5 LP</t>
  </si>
  <si>
    <t>Viola Credit GL II, Limited Partnership</t>
  </si>
  <si>
    <t>Starlight Bond FP I LP (BTR)</t>
  </si>
  <si>
    <t>Madison Realty Capital Debt Fund VI LP</t>
  </si>
  <si>
    <t>Vintage Fund of Funds VII (Access) Feeder, L.P.</t>
  </si>
  <si>
    <t>Vintage Fund of Funds VII (Breakout) Feeder, L.P</t>
  </si>
  <si>
    <t>Israel Generate Co-Investment Fund, LP</t>
  </si>
  <si>
    <t>HGI Multifamily Credit Fund LP HGI Multifamily Cr</t>
  </si>
  <si>
    <t>Viola Growth IV L.P Viola Gr</t>
  </si>
  <si>
    <t>Community Life Sciences, LP (insightec)</t>
  </si>
  <si>
    <t>Sheva Growth Investments L.P. - Series 1(Flare)</t>
  </si>
  <si>
    <t>Hanaco III L.P.</t>
  </si>
  <si>
    <t>הלוואה 9 08/2021</t>
  </si>
  <si>
    <t>הלוואה 14 10/2021</t>
  </si>
  <si>
    <t>הלוואה 13 10/2021</t>
  </si>
  <si>
    <t>הלוואה 21 01/2022</t>
  </si>
  <si>
    <t>הלוואה 22 01/2022</t>
  </si>
  <si>
    <t>הלוואה 23 02/2022</t>
  </si>
  <si>
    <t>הלוואה 10 08/2021</t>
  </si>
  <si>
    <t>הלוואה 26 02/2022</t>
  </si>
  <si>
    <t>הלוואה 18 12/2021</t>
  </si>
  <si>
    <t>הלוואה 27 02/2022</t>
  </si>
  <si>
    <t>הלוואה 6 06/2021</t>
  </si>
  <si>
    <t>הלוואה 29 03/2022</t>
  </si>
  <si>
    <t>הלוואה 30 03/2022</t>
  </si>
  <si>
    <t>הלוואה 32 03/2022</t>
  </si>
  <si>
    <t>הלוואה 33 03/2022</t>
  </si>
  <si>
    <t>הלוואה 34 03/2022</t>
  </si>
  <si>
    <t>הלוואה 35 03/2022</t>
  </si>
  <si>
    <t>הלוואה 36 03/2022</t>
  </si>
  <si>
    <t>הלוואה 8 07/2021</t>
  </si>
  <si>
    <t>הלוואה 5 06/2021</t>
  </si>
  <si>
    <t>הלוואה 16 10/2021</t>
  </si>
  <si>
    <t>הלוואה 3 05/2021</t>
  </si>
  <si>
    <t>הלוואה 2 04/2021</t>
  </si>
  <si>
    <t>הלוואה 4 05/2021</t>
  </si>
  <si>
    <t>הלוואה 31 03/2022</t>
  </si>
  <si>
    <t>הלוואה 20 01/2022</t>
  </si>
  <si>
    <t>הלוואה 54 08/2022</t>
  </si>
  <si>
    <t>הלוואה 55 08/2022</t>
  </si>
  <si>
    <t>הלוואה 56 09/2022</t>
  </si>
  <si>
    <t>הלוואה 57 07/2022</t>
  </si>
  <si>
    <t>הלוואה 58 07/2022</t>
  </si>
  <si>
    <t>הלוואה 59 07/2022</t>
  </si>
  <si>
    <t>הלוואה 60 07/2022</t>
  </si>
  <si>
    <t>הלוואה 61 07/2022</t>
  </si>
  <si>
    <t>הלוואה 62 07/2022</t>
  </si>
  <si>
    <t>הלוואה 63 07/2022</t>
  </si>
  <si>
    <t>הלוואה 64 08/2022</t>
  </si>
  <si>
    <t>הלוואה 65 08/2022</t>
  </si>
  <si>
    <t>הלוואה 66 08/2022</t>
  </si>
  <si>
    <t>הלוואה 67 08/2022</t>
  </si>
  <si>
    <t>הלוואה 68 08/2022</t>
  </si>
  <si>
    <t>הלוואה 69 08/2022</t>
  </si>
  <si>
    <t>הלוואה 70 09/2022</t>
  </si>
  <si>
    <t>הלוואה 71 09/2022</t>
  </si>
  <si>
    <t>הלוואה 52 06/2022</t>
  </si>
  <si>
    <t>הלוואה 53 03/2022</t>
  </si>
  <si>
    <t>הלוואה 54 04/2022</t>
  </si>
  <si>
    <t>הלוואה 55 05/2022</t>
  </si>
  <si>
    <t>הלוואה 56 05/2022</t>
  </si>
  <si>
    <t>הלוואה 57 05/2022</t>
  </si>
  <si>
    <t>הלוואה 58 06/2022</t>
  </si>
  <si>
    <t>הלוואה 48 05/2022</t>
  </si>
  <si>
    <t>הלוואה 49 05/2022</t>
  </si>
  <si>
    <t>הלוואה 39 04/2022</t>
  </si>
  <si>
    <t>הלוואה 44 05/2022</t>
  </si>
  <si>
    <t>הלוואה 45 05/2022</t>
  </si>
  <si>
    <t>הלוואה 46 05/2022</t>
  </si>
  <si>
    <t>הלוואה 51 06/2022</t>
  </si>
  <si>
    <t>הלוואה 53 06/2022</t>
  </si>
  <si>
    <t>הלוואה 42 05/2022</t>
  </si>
  <si>
    <t>הלוואה 40 04/2022</t>
  </si>
  <si>
    <t>הלוואה 43 07/2022</t>
  </si>
  <si>
    <t>הלוואה 72 10/2022</t>
  </si>
  <si>
    <t>הלוואה 73 10/2022</t>
  </si>
  <si>
    <t>הלוואה 74 10/2022</t>
  </si>
  <si>
    <t>הלוואה 75 10/2022</t>
  </si>
  <si>
    <t>הלוואה 77 11/2022</t>
  </si>
  <si>
    <t>הלוואה 78 11/2022</t>
  </si>
  <si>
    <t>הלוואה 79 11/2022</t>
  </si>
  <si>
    <t>הלוואה 80 11/2022</t>
  </si>
  <si>
    <t>הלוואה 81 11/2022</t>
  </si>
  <si>
    <t>הלוואה 82 11/2022</t>
  </si>
  <si>
    <t>הלוואה 83 11/2022</t>
  </si>
  <si>
    <t>הלוואה 84 11/2022</t>
  </si>
  <si>
    <t>הלוואה 85 12/2022</t>
  </si>
  <si>
    <t>הלוואה 86 12/2022</t>
  </si>
  <si>
    <t>הלוואה 87 12/2022</t>
  </si>
  <si>
    <t>הלוואה 88 12/2022</t>
  </si>
  <si>
    <t>הלוואה 89 12/2022</t>
  </si>
  <si>
    <t>הלוואה 90 01/2023</t>
  </si>
  <si>
    <t>הלוואה 91 01/2023</t>
  </si>
  <si>
    <t>הלוואה 92 01/2023</t>
  </si>
  <si>
    <t>הלוואה 93 01/2023</t>
  </si>
  <si>
    <t>הלוואה 94 01/2023</t>
  </si>
  <si>
    <t>הלוואה 95 01/2023</t>
  </si>
  <si>
    <t>הלוואה 96 01/2023</t>
  </si>
  <si>
    <t>הלוואה 97 02/2023</t>
  </si>
  <si>
    <t>הלוואה 102 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</si>
</sst>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_-"/>
    <numFmt numFmtId="165" formatCode="#,##0.00;#,##0.00&quot;-&quot;"/>
    <numFmt numFmtId="166" formatCode="#,##0.00%"/>
    <numFmt numFmtId="167" formatCode="#0.00"/>
    <numFmt numFmtId="168" formatCode="#0"/>
    <numFmt numFmtId="169" formatCode="#,##0.######"/>
    <numFmt numFmtId="170" formatCode="#,##0.########"/>
    <numFmt numFmtId="171" formatCode="#,##0.00;\-#,##0.00;\ "/>
    <numFmt numFmtId="172" formatCode="_-* #,##0.000_-;\-* #,##0.000_-;_-* &quot;-&quot;??_-;_-@_-"/>
  </numFmts>
  <fonts count="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4"/>
      <color theme="1"/>
      <name val="Arial"/>
      <family val="2"/>
    </font>
    <font>
      <b/>
      <sz val="10"/>
      <color theme="1"/>
      <name val="Tahoma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2F1F1"/>
      </patternFill>
    </fill>
    <fill>
      <patternFill patternType="solid">
        <fgColor rgb="FFE2E2E2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readingOrder="2"/>
    </xf>
    <xf numFmtId="0" fontId="1" fillId="0" borderId="0" xfId="0" applyFont="1" applyAlignment="1">
      <alignment horizontal="right" vertical="center" readingOrder="2"/>
    </xf>
    <xf numFmtId="0" fontId="0" fillId="0" borderId="0" xfId="0" applyAlignment="1">
      <alignment readingOrder="2"/>
    </xf>
    <xf numFmtId="0" fontId="3" fillId="2" borderId="1" xfId="0" applyFont="1" applyFill="1" applyBorder="1" applyAlignment="1">
      <alignment horizontal="right" vertical="top" readingOrder="2"/>
    </xf>
    <xf numFmtId="0" fontId="3" fillId="2" borderId="1" xfId="0" applyFont="1" applyFill="1" applyBorder="1" applyAlignment="1">
      <alignment horizontal="center" vertical="top" readingOrder="2"/>
    </xf>
    <xf numFmtId="0" fontId="0" fillId="2" borderId="2" xfId="0" applyFill="1" applyBorder="1" applyAlignment="1">
      <alignment readingOrder="2"/>
    </xf>
    <xf numFmtId="0" fontId="3" fillId="2" borderId="2" xfId="0" applyFont="1" applyFill="1" applyBorder="1" applyAlignment="1">
      <alignment horizontal="center" vertical="top" readingOrder="2"/>
    </xf>
    <xf numFmtId="0" fontId="0" fillId="3" borderId="2" xfId="0" applyFill="1" applyBorder="1" applyAlignment="1">
      <alignment readingOrder="2"/>
    </xf>
    <xf numFmtId="0" fontId="3" fillId="3" borderId="2" xfId="0" applyFont="1" applyFill="1" applyBorder="1" applyAlignment="1">
      <alignment horizontal="center" vertical="top" readingOrder="2"/>
    </xf>
    <xf numFmtId="0" fontId="3" fillId="2" borderId="2" xfId="0" applyFont="1" applyFill="1" applyBorder="1" applyAlignment="1">
      <alignment horizontal="right" vertical="top" readingOrder="2"/>
    </xf>
    <xf numFmtId="0" fontId="3" fillId="3" borderId="2" xfId="0" applyFont="1" applyFill="1" applyBorder="1" applyAlignment="1">
      <alignment horizontal="right" vertical="top" readingOrder="2"/>
    </xf>
    <xf numFmtId="165" fontId="3" fillId="0" borderId="2" xfId="0" applyNumberFormat="1" applyFont="1" applyBorder="1" applyAlignment="1">
      <alignment horizontal="center" vertical="top" readingOrder="2"/>
    </xf>
    <xf numFmtId="166" fontId="3" fillId="0" borderId="2" xfId="0" applyNumberFormat="1" applyFont="1" applyBorder="1" applyAlignment="1">
      <alignment horizontal="center" vertical="top" readingOrder="2"/>
    </xf>
    <xf numFmtId="0" fontId="0" fillId="0" borderId="2" xfId="0" applyBorder="1" applyAlignment="1">
      <alignment readingOrder="2"/>
    </xf>
    <xf numFmtId="165" fontId="1" fillId="0" borderId="2" xfId="0" applyNumberFormat="1" applyFont="1" applyBorder="1" applyAlignment="1">
      <alignment horizontal="center" vertical="top" readingOrder="2"/>
    </xf>
    <xf numFmtId="166" fontId="1" fillId="0" borderId="2" xfId="0" applyNumberFormat="1" applyFont="1" applyBorder="1" applyAlignment="1">
      <alignment horizontal="center" vertical="top" readingOrder="2"/>
    </xf>
    <xf numFmtId="0" fontId="1" fillId="0" borderId="2" xfId="0" applyFont="1" applyBorder="1" applyAlignment="1">
      <alignment horizontal="center" vertical="top" readingOrder="2"/>
    </xf>
    <xf numFmtId="0" fontId="3" fillId="0" borderId="2" xfId="0" applyFont="1" applyBorder="1" applyAlignment="1">
      <alignment horizontal="center" vertical="top" readingOrder="2"/>
    </xf>
    <xf numFmtId="0" fontId="3" fillId="4" borderId="1" xfId="0" applyFont="1" applyFill="1" applyBorder="1" applyAlignment="1">
      <alignment horizontal="center" vertical="top" readingOrder="2"/>
    </xf>
    <xf numFmtId="167" fontId="1" fillId="0" borderId="2" xfId="0" applyNumberFormat="1" applyFont="1" applyBorder="1" applyAlignment="1">
      <alignment horizontal="center" vertical="top" readingOrder="2"/>
    </xf>
    <xf numFmtId="0" fontId="1" fillId="0" borderId="0" xfId="0" applyFont="1" applyAlignment="1">
      <alignment horizontal="center" vertical="center" readingOrder="2"/>
    </xf>
    <xf numFmtId="0" fontId="3" fillId="0" borderId="2" xfId="0" applyFont="1" applyBorder="1" applyAlignment="1">
      <alignment horizontal="right" vertical="center" readingOrder="2"/>
    </xf>
    <xf numFmtId="165" fontId="3" fillId="0" borderId="2" xfId="0" applyNumberFormat="1" applyFont="1" applyBorder="1" applyAlignment="1">
      <alignment horizontal="center" vertical="center" readingOrder="2"/>
    </xf>
    <xf numFmtId="166" fontId="3" fillId="0" borderId="2" xfId="0" applyNumberFormat="1" applyFont="1" applyBorder="1" applyAlignment="1">
      <alignment horizontal="center" vertical="center" readingOrder="2"/>
    </xf>
    <xf numFmtId="0" fontId="1" fillId="0" borderId="2" xfId="0" applyFont="1" applyBorder="1" applyAlignment="1">
      <alignment horizontal="right" vertical="center" readingOrder="2"/>
    </xf>
    <xf numFmtId="168" fontId="1" fillId="0" borderId="2" xfId="0" applyNumberFormat="1" applyFont="1" applyBorder="1" applyAlignment="1">
      <alignment horizontal="center" vertical="top" readingOrder="2"/>
    </xf>
    <xf numFmtId="4" fontId="3" fillId="0" borderId="2" xfId="0" applyNumberFormat="1" applyFont="1" applyBorder="1" applyAlignment="1">
      <alignment horizontal="center" vertical="center" readingOrder="2"/>
    </xf>
    <xf numFmtId="4" fontId="1" fillId="0" borderId="2" xfId="0" applyNumberFormat="1" applyFont="1" applyBorder="1" applyAlignment="1">
      <alignment horizontal="center" vertical="top" readingOrder="2"/>
    </xf>
    <xf numFmtId="172" fontId="0" fillId="0" borderId="0" xfId="1" applyNumberFormat="1" applyFont="1" applyAlignment="1">
      <alignment readingOrder="2"/>
    </xf>
    <xf numFmtId="170" fontId="1" fillId="0" borderId="2" xfId="0" applyNumberFormat="1" applyFont="1" applyBorder="1" applyAlignment="1">
      <alignment horizontal="center" vertical="top" readingOrder="2"/>
    </xf>
    <xf numFmtId="3" fontId="1" fillId="0" borderId="2" xfId="0" applyNumberFormat="1" applyFont="1" applyBorder="1" applyAlignment="1">
      <alignment horizontal="center" vertical="top" readingOrder="2"/>
    </xf>
    <xf numFmtId="169" fontId="1" fillId="0" borderId="2" xfId="0" applyNumberFormat="1" applyFont="1" applyBorder="1" applyAlignment="1">
      <alignment horizontal="center" vertical="top" readingOrder="2"/>
    </xf>
    <xf numFmtId="0" fontId="0" fillId="0" borderId="0" xfId="0" applyAlignment="1">
      <alignment readingOrder="1"/>
    </xf>
    <xf numFmtId="0" fontId="3" fillId="2" borderId="2" xfId="0" applyFont="1" applyFill="1" applyBorder="1" applyAlignment="1">
      <alignment horizontal="center" vertical="top" readingOrder="1"/>
    </xf>
    <xf numFmtId="0" fontId="0" fillId="3" borderId="2" xfId="0" applyFill="1" applyBorder="1" applyAlignment="1">
      <alignment readingOrder="1"/>
    </xf>
    <xf numFmtId="0" fontId="3" fillId="3" borderId="2" xfId="0" applyFont="1" applyFill="1" applyBorder="1" applyAlignment="1">
      <alignment horizontal="center" vertical="top" readingOrder="1"/>
    </xf>
    <xf numFmtId="0" fontId="0" fillId="0" borderId="2" xfId="0" applyBorder="1" applyAlignment="1">
      <alignment readingOrder="1"/>
    </xf>
    <xf numFmtId="0" fontId="1" fillId="0" borderId="2" xfId="0" applyFont="1" applyBorder="1" applyAlignment="1">
      <alignment horizontal="center" vertical="top" readingOrder="1"/>
    </xf>
    <xf numFmtId="0" fontId="0" fillId="0" borderId="2" xfId="0" applyFont="1" applyBorder="1" applyAlignment="1">
      <alignment horizontal="right" vertical="center" readingOrder="2"/>
    </xf>
    <xf numFmtId="14" fontId="1" fillId="0" borderId="2" xfId="0" applyNumberFormat="1" applyFont="1" applyBorder="1" applyAlignment="1">
      <alignment horizontal="center" vertical="top" readingOrder="2"/>
    </xf>
    <xf numFmtId="0" fontId="3" fillId="0" borderId="2" xfId="0" applyFont="1" applyBorder="1" applyAlignment="1">
      <alignment horizontal="center" vertical="center" readingOrder="2"/>
    </xf>
    <xf numFmtId="0" fontId="1" fillId="0" borderId="2" xfId="0" applyFont="1" applyBorder="1" applyAlignment="1">
      <alignment horizontal="center" vertical="center" readingOrder="2"/>
    </xf>
    <xf numFmtId="171" fontId="3" fillId="0" borderId="2" xfId="0" applyNumberFormat="1" applyFont="1" applyBorder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top" readingOrder="2"/>
    </xf>
    <xf numFmtId="0" fontId="0" fillId="0" borderId="0" xfId="0" applyAlignment="1">
      <alignment readingOrder="2"/>
    </xf>
    <xf numFmtId="10" fontId="0" fillId="0" borderId="0" xfId="2" applyNumberFormat="1" applyFont="1" applyAlignment="1">
      <alignment readingOrder="2"/>
    </xf>
    <xf numFmtId="0" fontId="0" fillId="0" borderId="2" xfId="0" applyBorder="1" applyAlignment="1">
      <alignment horizontal="center" readingOrder="2"/>
    </xf>
    <xf numFmtId="164" fontId="0" fillId="0" borderId="2" xfId="1" applyFont="1" applyFill="1" applyBorder="1" applyAlignment="1">
      <alignment readingOrder="2"/>
    </xf>
    <xf numFmtId="10" fontId="0" fillId="0" borderId="1" xfId="2" applyNumberFormat="1" applyFont="1" applyFill="1" applyBorder="1" applyAlignment="1">
      <alignment horizontal="center" readingOrder="2"/>
    </xf>
    <xf numFmtId="0" fontId="3" fillId="3" borderId="9" xfId="0" applyFont="1" applyFill="1" applyBorder="1" applyAlignment="1">
      <alignment horizontal="right" vertical="top" readingOrder="2"/>
    </xf>
    <xf numFmtId="4" fontId="3" fillId="3" borderId="2" xfId="0" applyNumberFormat="1" applyFont="1" applyFill="1" applyBorder="1" applyAlignment="1">
      <alignment horizontal="center" vertical="top" readingOrder="2"/>
    </xf>
    <xf numFmtId="166" fontId="3" fillId="3" borderId="2" xfId="0" applyNumberFormat="1" applyFont="1" applyFill="1" applyBorder="1" applyAlignment="1">
      <alignment horizontal="center" vertical="top" readingOrder="2"/>
    </xf>
    <xf numFmtId="0" fontId="3" fillId="0" borderId="1" xfId="0" applyFont="1" applyBorder="1" applyAlignment="1">
      <alignment horizontal="right" vertical="center" readingOrder="2"/>
    </xf>
    <xf numFmtId="171" fontId="1" fillId="0" borderId="2" xfId="0" applyNumberFormat="1" applyFont="1" applyBorder="1" applyAlignment="1">
      <alignment horizontal="center" vertical="top" readingOrder="2"/>
    </xf>
    <xf numFmtId="0" fontId="1" fillId="0" borderId="2" xfId="0" applyNumberFormat="1" applyFont="1" applyBorder="1" applyAlignment="1">
      <alignment horizontal="center" vertical="top" readingOrder="2"/>
    </xf>
    <xf numFmtId="4" fontId="3" fillId="0" borderId="2" xfId="0" applyNumberFormat="1" applyFont="1" applyBorder="1" applyAlignment="1">
      <alignment horizontal="center" readingOrder="2"/>
    </xf>
    <xf numFmtId="4" fontId="0" fillId="0" borderId="2" xfId="0" applyNumberFormat="1" applyBorder="1" applyAlignment="1">
      <alignment horizontal="center" readingOrder="2"/>
    </xf>
    <xf numFmtId="0" fontId="0" fillId="0" borderId="0" xfId="0" applyAlignment="1">
      <alignment horizontal="center" readingOrder="2"/>
    </xf>
    <xf numFmtId="14" fontId="0" fillId="0" borderId="2" xfId="0" applyNumberFormat="1" applyBorder="1" applyAlignment="1">
      <alignment horizontal="center" readingOrder="2"/>
    </xf>
    <xf numFmtId="0" fontId="0" fillId="0" borderId="1" xfId="0" applyBorder="1" applyAlignment="1">
      <alignment horizontal="right" readingOrder="2"/>
    </xf>
    <xf numFmtId="4" fontId="0" fillId="0" borderId="1" xfId="0" applyNumberFormat="1" applyBorder="1" applyAlignment="1">
      <alignment horizontal="center" readingOrder="2"/>
    </xf>
    <xf numFmtId="14" fontId="0" fillId="0" borderId="1" xfId="0" applyNumberFormat="1" applyBorder="1" applyAlignment="1">
      <alignment horizontal="center" readingOrder="2"/>
    </xf>
    <xf numFmtId="166" fontId="1" fillId="0" borderId="2" xfId="0" applyNumberFormat="1" applyFont="1" applyFill="1" applyBorder="1" applyAlignment="1">
      <alignment horizontal="center" vertical="top" readingOrder="2"/>
    </xf>
    <xf numFmtId="0" fontId="0" fillId="0" borderId="2" xfId="0" applyFill="1" applyBorder="1" applyAlignment="1">
      <alignment readingOrder="2"/>
    </xf>
    <xf numFmtId="0" fontId="1" fillId="0" borderId="2" xfId="0" applyFont="1" applyBorder="1" applyAlignment="1">
      <alignment horizontal="center" vertical="top"/>
    </xf>
    <xf numFmtId="166" fontId="1" fillId="0" borderId="2" xfId="0" applyNumberFormat="1" applyFont="1" applyBorder="1" applyAlignment="1">
      <alignment horizontal="center" vertical="top" readingOrder="1"/>
    </xf>
    <xf numFmtId="0" fontId="2" fillId="0" borderId="0" xfId="0" applyFont="1" applyAlignment="1">
      <alignment horizontal="center" vertical="center" readingOrder="2"/>
    </xf>
    <xf numFmtId="0" fontId="0" fillId="0" borderId="0" xfId="0" applyAlignment="1">
      <alignment readingOrder="2"/>
    </xf>
    <xf numFmtId="21" fontId="1" fillId="0" borderId="0" xfId="0" applyNumberFormat="1" applyFont="1" applyAlignment="1">
      <alignment horizontal="right" vertical="center" readingOrder="2"/>
    </xf>
    <xf numFmtId="0" fontId="1" fillId="0" borderId="0" xfId="0" applyFont="1" applyAlignment="1">
      <alignment horizontal="center" vertical="center" readingOrder="2"/>
    </xf>
    <xf numFmtId="0" fontId="1" fillId="0" borderId="0" xfId="0" applyFont="1" applyBorder="1" applyAlignment="1">
      <alignment horizontal="left" vertical="center" readingOrder="2"/>
    </xf>
    <xf numFmtId="3" fontId="1" fillId="0" borderId="0" xfId="0" applyNumberFormat="1" applyFont="1" applyAlignment="1">
      <alignment horizontal="center" vertical="top" readingOrder="2"/>
    </xf>
    <xf numFmtId="0" fontId="3" fillId="0" borderId="3" xfId="0" applyFont="1" applyBorder="1" applyAlignment="1">
      <alignment horizontal="center" vertical="top" readingOrder="2"/>
    </xf>
    <xf numFmtId="0" fontId="0" fillId="0" borderId="4" xfId="0" applyBorder="1" applyAlignment="1">
      <alignment readingOrder="2"/>
    </xf>
    <xf numFmtId="0" fontId="0" fillId="0" borderId="5" xfId="0" applyBorder="1" applyAlignment="1">
      <alignment readingOrder="2"/>
    </xf>
    <xf numFmtId="168" fontId="3" fillId="2" borderId="6" xfId="0" applyNumberFormat="1" applyFont="1" applyFill="1" applyBorder="1" applyAlignment="1">
      <alignment horizontal="center" vertical="top" readingOrder="2"/>
    </xf>
    <xf numFmtId="0" fontId="0" fillId="2" borderId="7" xfId="0" applyFill="1" applyBorder="1" applyAlignment="1">
      <alignment readingOrder="2"/>
    </xf>
    <xf numFmtId="0" fontId="0" fillId="2" borderId="8" xfId="0" applyFill="1" applyBorder="1" applyAlignment="1">
      <alignment readingOrder="2"/>
    </xf>
    <xf numFmtId="0" fontId="1" fillId="0" borderId="3" xfId="0" applyFont="1" applyBorder="1" applyAlignment="1">
      <alignment horizontal="center" vertical="top" readingOrder="2"/>
    </xf>
    <xf numFmtId="0" fontId="4" fillId="2" borderId="6" xfId="0" applyFont="1" applyFill="1" applyBorder="1" applyAlignment="1">
      <alignment horizontal="center" vertical="top"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63</xdr:row>
      <xdr:rowOff>0</xdr:rowOff>
    </xdr:from>
    <xdr:ext cx="352425" cy="171450"/>
    <xdr:pic>
      <xdr:nvPicPr>
        <xdr:cNvPr id="2" name="FMR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2425" cy="1714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rightToLeft="1" tabSelected="1" workbookViewId="0"/>
  </sheetViews>
  <sheetFormatPr defaultRowHeight="12.75" customHeight="1" x14ac:dyDescent="0.2"/>
  <cols>
    <col min="1" max="1" width="26.42578125" style="1" bestFit="1" customWidth="1"/>
    <col min="2" max="2" width="46.7109375" style="1" bestFit="1" customWidth="1"/>
    <col min="3" max="3" width="29" style="1" bestFit="1" customWidth="1"/>
    <col min="4" max="4" width="26.42578125" style="1" bestFit="1" customWidth="1"/>
    <col min="5" max="16384" width="9.140625" style="1"/>
  </cols>
  <sheetData>
    <row r="1" spans="1:5" x14ac:dyDescent="0.2">
      <c r="B1" s="2" t="s">
        <v>0</v>
      </c>
      <c r="C1" s="2" t="s">
        <v>1</v>
      </c>
    </row>
    <row r="2" spans="1:5" x14ac:dyDescent="0.2">
      <c r="B2" s="2" t="s">
        <v>2</v>
      </c>
      <c r="C2" s="2" t="s">
        <v>3</v>
      </c>
    </row>
    <row r="6" spans="1:5" ht="21" customHeight="1" x14ac:dyDescent="0.2">
      <c r="A6" s="67" t="s">
        <v>4</v>
      </c>
      <c r="B6" s="68"/>
      <c r="C6" s="68"/>
      <c r="D6" s="68"/>
      <c r="E6" s="68"/>
    </row>
    <row r="7" spans="1:5" x14ac:dyDescent="0.2">
      <c r="B7" s="4" t="s">
        <v>5</v>
      </c>
      <c r="C7" s="5" t="s">
        <v>6</v>
      </c>
      <c r="D7" s="5" t="s">
        <v>7</v>
      </c>
    </row>
    <row r="8" spans="1:5" x14ac:dyDescent="0.2">
      <c r="B8" s="6"/>
      <c r="C8" s="7" t="s">
        <v>8</v>
      </c>
      <c r="D8" s="7" t="s">
        <v>9</v>
      </c>
    </row>
    <row r="9" spans="1:5" x14ac:dyDescent="0.2">
      <c r="B9" s="8"/>
      <c r="C9" s="9" t="s">
        <v>10</v>
      </c>
      <c r="D9" s="9" t="s">
        <v>11</v>
      </c>
    </row>
    <row r="10" spans="1:5" x14ac:dyDescent="0.2">
      <c r="B10" s="10" t="s">
        <v>12</v>
      </c>
      <c r="C10" s="6"/>
      <c r="D10" s="6"/>
    </row>
    <row r="11" spans="1:5" x14ac:dyDescent="0.2">
      <c r="B11" s="11" t="s">
        <v>13</v>
      </c>
      <c r="C11" s="12">
        <v>7137803.2608899996</v>
      </c>
      <c r="D11" s="13">
        <v>0.124268688871</v>
      </c>
    </row>
    <row r="12" spans="1:5" x14ac:dyDescent="0.2">
      <c r="B12" s="11" t="s">
        <v>14</v>
      </c>
      <c r="C12" s="14"/>
      <c r="D12" s="14"/>
    </row>
    <row r="13" spans="1:5" x14ac:dyDescent="0.2">
      <c r="B13" s="10" t="s">
        <v>15</v>
      </c>
      <c r="C13" s="15">
        <v>14785311.15746</v>
      </c>
      <c r="D13" s="16">
        <v>0.25741130217899999</v>
      </c>
    </row>
    <row r="14" spans="1:5" x14ac:dyDescent="0.2">
      <c r="B14" s="10" t="s">
        <v>16</v>
      </c>
      <c r="C14" s="15">
        <v>121.01519999999999</v>
      </c>
      <c r="D14" s="16">
        <v>2.1068667330560499E-6</v>
      </c>
    </row>
    <row r="15" spans="1:5" x14ac:dyDescent="0.2">
      <c r="B15" s="10" t="s">
        <v>17</v>
      </c>
      <c r="C15" s="15">
        <v>9627317.3641199991</v>
      </c>
      <c r="D15" s="16">
        <v>0.167610966911</v>
      </c>
    </row>
    <row r="16" spans="1:5" x14ac:dyDescent="0.2">
      <c r="B16" s="10" t="s">
        <v>18</v>
      </c>
      <c r="C16" s="15">
        <v>7774414.1457900004</v>
      </c>
      <c r="D16" s="16">
        <v>0.13535204282400001</v>
      </c>
    </row>
    <row r="17" spans="2:4" x14ac:dyDescent="0.2">
      <c r="B17" s="10" t="s">
        <v>19</v>
      </c>
      <c r="C17" s="15">
        <v>1251027.1044000001</v>
      </c>
      <c r="D17" s="16">
        <v>2.1780300230000001E-2</v>
      </c>
    </row>
    <row r="18" spans="2:4" x14ac:dyDescent="0.2">
      <c r="B18" s="10" t="s">
        <v>20</v>
      </c>
      <c r="C18" s="15">
        <v>720449.83603999997</v>
      </c>
      <c r="D18" s="16">
        <v>1.2542984619999999E-2</v>
      </c>
    </row>
    <row r="19" spans="2:4" x14ac:dyDescent="0.2">
      <c r="B19" s="10" t="s">
        <v>21</v>
      </c>
      <c r="C19" s="15">
        <v>11641.268690000001</v>
      </c>
      <c r="D19" s="16">
        <v>2.0267372799999999E-4</v>
      </c>
    </row>
    <row r="20" spans="2:4" x14ac:dyDescent="0.2">
      <c r="B20" s="10" t="s">
        <v>22</v>
      </c>
      <c r="C20" s="15">
        <v>3399.2640000000001</v>
      </c>
      <c r="D20" s="16">
        <v>5.9180964362121902E-5</v>
      </c>
    </row>
    <row r="21" spans="2:4" x14ac:dyDescent="0.2">
      <c r="B21" s="10" t="s">
        <v>23</v>
      </c>
      <c r="C21" s="15">
        <v>756098.64075999998</v>
      </c>
      <c r="D21" s="16">
        <v>1.3163627983E-2</v>
      </c>
    </row>
    <row r="22" spans="2:4" x14ac:dyDescent="0.2">
      <c r="B22" s="10" t="s">
        <v>24</v>
      </c>
      <c r="C22" s="15">
        <v>55837.653480000001</v>
      </c>
      <c r="D22" s="16">
        <v>9.7212990200000004E-4</v>
      </c>
    </row>
    <row r="23" spans="2:4" x14ac:dyDescent="0.2">
      <c r="B23" s="11" t="s">
        <v>25</v>
      </c>
      <c r="C23" s="14"/>
      <c r="D23" s="14"/>
    </row>
    <row r="24" spans="2:4" x14ac:dyDescent="0.2">
      <c r="B24" s="10" t="s">
        <v>15</v>
      </c>
      <c r="C24" s="17" t="s">
        <v>26</v>
      </c>
      <c r="D24" s="17" t="s">
        <v>27</v>
      </c>
    </row>
    <row r="25" spans="2:4" x14ac:dyDescent="0.2">
      <c r="B25" s="10" t="s">
        <v>16</v>
      </c>
      <c r="C25" s="15">
        <v>305917.59999999998</v>
      </c>
      <c r="D25" s="16">
        <v>5.3260054479999999E-3</v>
      </c>
    </row>
    <row r="26" spans="2:4" x14ac:dyDescent="0.2">
      <c r="B26" s="10" t="s">
        <v>17</v>
      </c>
      <c r="C26" s="15">
        <v>470741.55930999998</v>
      </c>
      <c r="D26" s="16">
        <v>8.1955798210000003E-3</v>
      </c>
    </row>
    <row r="27" spans="2:4" x14ac:dyDescent="0.2">
      <c r="B27" s="10" t="s">
        <v>18</v>
      </c>
      <c r="C27" s="15">
        <v>1910933.1677999999</v>
      </c>
      <c r="D27" s="16">
        <v>3.3269221719999999E-2</v>
      </c>
    </row>
    <row r="28" spans="2:4" x14ac:dyDescent="0.2">
      <c r="B28" s="10" t="s">
        <v>28</v>
      </c>
      <c r="C28" s="15">
        <v>3909171.2361900001</v>
      </c>
      <c r="D28" s="16">
        <v>6.8058416060999993E-2</v>
      </c>
    </row>
    <row r="29" spans="2:4" x14ac:dyDescent="0.2">
      <c r="B29" s="10" t="s">
        <v>29</v>
      </c>
      <c r="C29" s="15">
        <v>104825.93706</v>
      </c>
      <c r="D29" s="16">
        <v>1.8250127209999999E-3</v>
      </c>
    </row>
    <row r="30" spans="2:4" x14ac:dyDescent="0.2">
      <c r="B30" s="10" t="s">
        <v>30</v>
      </c>
      <c r="C30" s="17" t="s">
        <v>26</v>
      </c>
      <c r="D30" s="17" t="s">
        <v>27</v>
      </c>
    </row>
    <row r="31" spans="2:4" x14ac:dyDescent="0.2">
      <c r="B31" s="10" t="s">
        <v>31</v>
      </c>
      <c r="C31" s="15">
        <v>-91554.899539999999</v>
      </c>
      <c r="D31" s="16">
        <v>-1.593964824E-3</v>
      </c>
    </row>
    <row r="32" spans="2:4" x14ac:dyDescent="0.2">
      <c r="B32" s="10" t="s">
        <v>32</v>
      </c>
      <c r="C32" s="15">
        <v>35913.79</v>
      </c>
      <c r="D32" s="16">
        <v>6.2525673900000001E-4</v>
      </c>
    </row>
    <row r="33" spans="1:5" x14ac:dyDescent="0.2">
      <c r="B33" s="11" t="s">
        <v>33</v>
      </c>
      <c r="C33" s="12">
        <v>3691581.8219499998</v>
      </c>
      <c r="D33" s="13">
        <v>6.4270198562000003E-2</v>
      </c>
    </row>
    <row r="34" spans="1:5" x14ac:dyDescent="0.2">
      <c r="B34" s="11" t="s">
        <v>34</v>
      </c>
      <c r="C34" s="12">
        <v>4037784.5166500001</v>
      </c>
      <c r="D34" s="13">
        <v>7.0297564879000005E-2</v>
      </c>
    </row>
    <row r="35" spans="1:5" x14ac:dyDescent="0.2">
      <c r="B35" s="11" t="s">
        <v>35</v>
      </c>
      <c r="C35" s="12">
        <v>938876.53316999995</v>
      </c>
      <c r="D35" s="13">
        <v>1.6345779158999998E-2</v>
      </c>
    </row>
    <row r="36" spans="1:5" x14ac:dyDescent="0.2">
      <c r="B36" s="11" t="s">
        <v>36</v>
      </c>
      <c r="C36" s="18" t="s">
        <v>26</v>
      </c>
      <c r="D36" s="18" t="s">
        <v>27</v>
      </c>
    </row>
    <row r="37" spans="1:5" x14ac:dyDescent="0.2">
      <c r="B37" s="11" t="s">
        <v>37</v>
      </c>
      <c r="C37" s="12">
        <v>857.24787000000003</v>
      </c>
      <c r="D37" s="13">
        <v>1.4924629462135E-5</v>
      </c>
    </row>
    <row r="38" spans="1:5" x14ac:dyDescent="0.2">
      <c r="B38" s="10" t="s">
        <v>38</v>
      </c>
      <c r="C38" s="6"/>
      <c r="D38" s="6"/>
    </row>
    <row r="39" spans="1:5" x14ac:dyDescent="0.2">
      <c r="B39" s="11" t="s">
        <v>39</v>
      </c>
      <c r="C39" s="18" t="s">
        <v>26</v>
      </c>
      <c r="D39" s="18" t="s">
        <v>27</v>
      </c>
    </row>
    <row r="40" spans="1:5" x14ac:dyDescent="0.2">
      <c r="B40" s="11" t="s">
        <v>40</v>
      </c>
      <c r="C40" s="18" t="s">
        <v>26</v>
      </c>
      <c r="D40" s="18" t="s">
        <v>27</v>
      </c>
    </row>
    <row r="41" spans="1:5" x14ac:dyDescent="0.2">
      <c r="B41" s="11" t="s">
        <v>41</v>
      </c>
      <c r="C41" s="18" t="s">
        <v>26</v>
      </c>
      <c r="D41" s="18" t="s">
        <v>27</v>
      </c>
    </row>
    <row r="42" spans="1:5" x14ac:dyDescent="0.2">
      <c r="B42" s="10" t="s">
        <v>42</v>
      </c>
      <c r="C42" s="12">
        <v>57438469.22129</v>
      </c>
      <c r="D42" s="13">
        <v>1</v>
      </c>
    </row>
    <row r="43" spans="1:5" x14ac:dyDescent="0.2">
      <c r="B43" s="10" t="s">
        <v>43</v>
      </c>
      <c r="C43" s="12">
        <v>3417840.6230000001</v>
      </c>
      <c r="D43" s="14"/>
    </row>
    <row r="45" spans="1:5" x14ac:dyDescent="0.2">
      <c r="A45" s="68"/>
      <c r="B45" s="68"/>
      <c r="C45" s="19" t="s">
        <v>44</v>
      </c>
      <c r="D45" s="19" t="s">
        <v>45</v>
      </c>
      <c r="E45" s="68"/>
    </row>
    <row r="46" spans="1:5" x14ac:dyDescent="0.2">
      <c r="A46" s="68"/>
      <c r="B46" s="68"/>
      <c r="C46" s="9" t="s">
        <v>10</v>
      </c>
      <c r="D46" s="9" t="s">
        <v>11</v>
      </c>
      <c r="E46" s="68"/>
    </row>
    <row r="47" spans="1:5" x14ac:dyDescent="0.2">
      <c r="A47" s="68"/>
      <c r="B47" s="68"/>
      <c r="C47" s="17" t="s">
        <v>46</v>
      </c>
      <c r="D47" s="20">
        <v>1</v>
      </c>
      <c r="E47" s="68"/>
    </row>
    <row r="48" spans="1:5" x14ac:dyDescent="0.2">
      <c r="A48" s="68"/>
      <c r="B48" s="68"/>
      <c r="C48" s="17" t="s">
        <v>47</v>
      </c>
      <c r="D48" s="20">
        <v>3.5859999999999999</v>
      </c>
      <c r="E48" s="68"/>
    </row>
    <row r="49" spans="1:5" x14ac:dyDescent="0.2">
      <c r="A49" s="68"/>
      <c r="B49" s="68"/>
      <c r="C49" s="17" t="s">
        <v>48</v>
      </c>
      <c r="D49" s="20">
        <v>3.8961999999999999</v>
      </c>
      <c r="E49" s="68"/>
    </row>
    <row r="50" spans="1:5" x14ac:dyDescent="0.2">
      <c r="A50" s="68"/>
      <c r="B50" s="68"/>
      <c r="C50" s="17" t="s">
        <v>49</v>
      </c>
      <c r="D50" s="20">
        <v>4.4261999999999997</v>
      </c>
      <c r="E50" s="68"/>
    </row>
    <row r="51" spans="1:5" x14ac:dyDescent="0.2">
      <c r="A51" s="68"/>
      <c r="B51" s="68"/>
      <c r="C51" s="17" t="s">
        <v>50</v>
      </c>
      <c r="D51" s="20">
        <v>2.6469</v>
      </c>
      <c r="E51" s="68"/>
    </row>
    <row r="52" spans="1:5" x14ac:dyDescent="0.2">
      <c r="A52" s="68"/>
      <c r="B52" s="68"/>
      <c r="C52" s="17" t="s">
        <v>51</v>
      </c>
      <c r="D52" s="20">
        <v>2.4015</v>
      </c>
      <c r="E52" s="68"/>
    </row>
    <row r="53" spans="1:5" x14ac:dyDescent="0.2">
      <c r="A53" s="68"/>
      <c r="B53" s="68"/>
      <c r="C53" s="17" t="s">
        <v>52</v>
      </c>
      <c r="D53" s="20">
        <v>0.45679999999999998</v>
      </c>
      <c r="E53" s="68"/>
    </row>
    <row r="54" spans="1:5" x14ac:dyDescent="0.2">
      <c r="A54" s="68"/>
      <c r="B54" s="68"/>
      <c r="C54" s="17" t="s">
        <v>53</v>
      </c>
      <c r="D54" s="20">
        <v>2.238</v>
      </c>
      <c r="E54" s="68"/>
    </row>
    <row r="55" spans="1:5" x14ac:dyDescent="0.2">
      <c r="A55" s="68"/>
      <c r="B55" s="68"/>
      <c r="C55" s="17" t="s">
        <v>54</v>
      </c>
      <c r="D55" s="20">
        <v>0.52300000000000002</v>
      </c>
      <c r="E55" s="68"/>
    </row>
    <row r="56" spans="1:5" x14ac:dyDescent="0.2">
      <c r="A56" s="68"/>
      <c r="B56" s="68"/>
      <c r="C56" s="17" t="s">
        <v>55</v>
      </c>
      <c r="D56" s="20">
        <v>0.34489999999999998</v>
      </c>
      <c r="E56" s="68"/>
    </row>
    <row r="57" spans="1:5" x14ac:dyDescent="0.2">
      <c r="A57" s="68"/>
      <c r="B57" s="68"/>
      <c r="C57" s="17" t="s">
        <v>56</v>
      </c>
      <c r="D57" s="20">
        <v>2.7012000000000001E-2</v>
      </c>
      <c r="E57" s="68"/>
    </row>
    <row r="58" spans="1:5" x14ac:dyDescent="0.2">
      <c r="A58" s="68"/>
      <c r="B58" s="68"/>
      <c r="C58" s="17" t="s">
        <v>57</v>
      </c>
      <c r="D58" s="20">
        <v>0.1976</v>
      </c>
      <c r="E58" s="68"/>
    </row>
    <row r="59" spans="1:5" x14ac:dyDescent="0.2">
      <c r="A59" s="68"/>
      <c r="B59" s="68"/>
      <c r="C59" s="17" t="s">
        <v>58</v>
      </c>
      <c r="D59" s="20">
        <v>3.9140000000000001</v>
      </c>
      <c r="E59" s="68"/>
    </row>
    <row r="60" spans="1:5" x14ac:dyDescent="0.2">
      <c r="A60" s="68"/>
      <c r="B60" s="68"/>
      <c r="C60" s="17" t="s">
        <v>59</v>
      </c>
      <c r="D60" s="20">
        <v>0.70230000000000004</v>
      </c>
      <c r="E60" s="68"/>
    </row>
    <row r="61" spans="1:5" x14ac:dyDescent="0.2">
      <c r="A61" s="68"/>
      <c r="B61" s="68"/>
      <c r="C61" s="17" t="s">
        <v>60</v>
      </c>
      <c r="D61" s="20">
        <v>0.19850000000000001</v>
      </c>
      <c r="E61" s="68"/>
    </row>
    <row r="62" spans="1:5" x14ac:dyDescent="0.2">
      <c r="A62" s="68"/>
      <c r="B62" s="68"/>
      <c r="C62" s="17" t="s">
        <v>61</v>
      </c>
      <c r="D62" s="20">
        <v>2.6995</v>
      </c>
      <c r="E62" s="68"/>
    </row>
    <row r="63" spans="1:5" x14ac:dyDescent="0.2">
      <c r="A63" s="68"/>
      <c r="B63" s="68"/>
      <c r="C63" s="17" t="s">
        <v>62</v>
      </c>
      <c r="D63" s="14"/>
      <c r="E63" s="68"/>
    </row>
    <row r="64" spans="1:5" x14ac:dyDescent="0.2">
      <c r="A64" s="69" t="s">
        <v>63</v>
      </c>
      <c r="B64" s="70" t="s">
        <v>64</v>
      </c>
      <c r="C64" s="71" t="s">
        <v>65</v>
      </c>
      <c r="D64" s="72">
        <v>1</v>
      </c>
      <c r="E64" s="68"/>
    </row>
    <row r="65" spans="1:5" ht="12.75" customHeight="1" x14ac:dyDescent="0.2">
      <c r="A65" s="68"/>
      <c r="B65" s="68"/>
      <c r="C65" s="68"/>
      <c r="D65" s="68"/>
      <c r="E65" s="68"/>
    </row>
  </sheetData>
  <mergeCells count="9">
    <mergeCell ref="A6:E6"/>
    <mergeCell ref="A45:A63"/>
    <mergeCell ref="B45:B63"/>
    <mergeCell ref="E45:E63"/>
    <mergeCell ref="A64:A65"/>
    <mergeCell ref="B64:B65"/>
    <mergeCell ref="C64:C65"/>
    <mergeCell ref="D64:D65"/>
    <mergeCell ref="E64:E6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4"/>
  <sheetViews>
    <sheetView rightToLeft="1" workbookViewId="0">
      <selection activeCell="K22" sqref="K22"/>
    </sheetView>
  </sheetViews>
  <sheetFormatPr defaultRowHeight="12.75" customHeight="1" x14ac:dyDescent="0.2"/>
  <cols>
    <col min="1" max="1" width="9.140625" style="1"/>
    <col min="2" max="2" width="32.7109375" style="1" bestFit="1" customWidth="1"/>
    <col min="3" max="3" width="29" style="1" bestFit="1" customWidth="1"/>
    <col min="4" max="4" width="15" style="1" bestFit="1" customWidth="1"/>
    <col min="5" max="6" width="13.7109375" style="1" bestFit="1" customWidth="1"/>
    <col min="7" max="7" width="12.42578125" style="1" bestFit="1" customWidth="1"/>
    <col min="8" max="8" width="10" style="1" bestFit="1" customWidth="1"/>
    <col min="9" max="9" width="13.7109375" style="1" bestFit="1" customWidth="1"/>
    <col min="10" max="10" width="29" style="1" bestFit="1" customWidth="1"/>
    <col min="11" max="11" width="34" style="1" bestFit="1" customWidth="1"/>
    <col min="12" max="12" width="30.140625" style="1" bestFit="1" customWidth="1"/>
    <col min="13" max="16384" width="9.140625" style="1"/>
  </cols>
  <sheetData>
    <row r="1" spans="2:12" ht="12.75" customHeight="1" x14ac:dyDescent="0.2">
      <c r="B1" s="2" t="s">
        <v>66</v>
      </c>
      <c r="C1" s="2" t="s">
        <v>1</v>
      </c>
    </row>
    <row r="2" spans="2:12" ht="12.75" customHeight="1" x14ac:dyDescent="0.2">
      <c r="B2" s="2" t="s">
        <v>2</v>
      </c>
      <c r="C2" s="2" t="s">
        <v>3</v>
      </c>
    </row>
    <row r="6" spans="2:12" ht="12.75" customHeight="1" x14ac:dyDescent="0.2">
      <c r="B6" s="73" t="s">
        <v>1934</v>
      </c>
      <c r="C6" s="74"/>
      <c r="D6" s="74"/>
      <c r="E6" s="74"/>
      <c r="F6" s="74"/>
      <c r="G6" s="74"/>
      <c r="H6" s="74"/>
      <c r="I6" s="74"/>
      <c r="J6" s="74"/>
      <c r="K6" s="74"/>
      <c r="L6" s="75"/>
    </row>
    <row r="7" spans="2:12" ht="12.75" customHeight="1" x14ac:dyDescent="0.2">
      <c r="B7" s="76" t="s">
        <v>1935</v>
      </c>
      <c r="C7" s="77"/>
      <c r="D7" s="77"/>
      <c r="E7" s="77"/>
      <c r="F7" s="77"/>
      <c r="G7" s="77"/>
      <c r="H7" s="77"/>
      <c r="I7" s="77"/>
      <c r="J7" s="77"/>
      <c r="K7" s="77"/>
      <c r="L7" s="78"/>
    </row>
    <row r="8" spans="2:12" ht="12.75" customHeight="1" x14ac:dyDescent="0.2">
      <c r="B8" s="7" t="s">
        <v>68</v>
      </c>
      <c r="C8" s="7" t="s">
        <v>69</v>
      </c>
      <c r="D8" s="7" t="s">
        <v>137</v>
      </c>
      <c r="E8" s="7" t="s">
        <v>257</v>
      </c>
      <c r="F8" s="7" t="s">
        <v>73</v>
      </c>
      <c r="G8" s="7" t="s">
        <v>140</v>
      </c>
      <c r="H8" s="7" t="s">
        <v>141</v>
      </c>
      <c r="I8" s="7" t="s">
        <v>76</v>
      </c>
      <c r="J8" s="7" t="s">
        <v>143</v>
      </c>
      <c r="K8" s="7" t="s">
        <v>77</v>
      </c>
      <c r="L8" s="7" t="s">
        <v>259</v>
      </c>
    </row>
    <row r="9" spans="2:12" ht="12.75" customHeight="1" x14ac:dyDescent="0.2">
      <c r="B9" s="8"/>
      <c r="C9" s="8"/>
      <c r="D9" s="8"/>
      <c r="E9" s="8"/>
      <c r="F9" s="8"/>
      <c r="G9" s="9" t="s">
        <v>147</v>
      </c>
      <c r="H9" s="9" t="s">
        <v>148</v>
      </c>
      <c r="I9" s="9" t="s">
        <v>8</v>
      </c>
      <c r="J9" s="9" t="s">
        <v>9</v>
      </c>
      <c r="K9" s="9" t="s">
        <v>9</v>
      </c>
      <c r="L9" s="9" t="s">
        <v>9</v>
      </c>
    </row>
    <row r="10" spans="2:12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</row>
    <row r="11" spans="2:12" ht="12.75" customHeight="1" x14ac:dyDescent="0.2">
      <c r="B11" s="22" t="s">
        <v>1936</v>
      </c>
      <c r="C11" s="14"/>
      <c r="D11" s="14"/>
      <c r="E11" s="14"/>
      <c r="F11" s="14"/>
      <c r="G11" s="14"/>
      <c r="H11" s="14"/>
      <c r="I11" s="27">
        <v>3399.2640000000001</v>
      </c>
      <c r="J11" s="14"/>
      <c r="K11" s="24">
        <v>1</v>
      </c>
      <c r="L11" s="24">
        <v>5.9169371939770699E-5</v>
      </c>
    </row>
    <row r="12" spans="2:12" ht="12.75" customHeight="1" x14ac:dyDescent="0.2">
      <c r="B12" s="22" t="s">
        <v>1937</v>
      </c>
      <c r="C12" s="14"/>
      <c r="D12" s="14"/>
      <c r="E12" s="14"/>
      <c r="F12" s="14"/>
      <c r="G12" s="14"/>
      <c r="H12" s="14"/>
      <c r="I12" s="27">
        <v>3399.2640000000001</v>
      </c>
      <c r="J12" s="14"/>
      <c r="K12" s="24">
        <v>1</v>
      </c>
      <c r="L12" s="24">
        <v>5.9169371939770699E-5</v>
      </c>
    </row>
    <row r="13" spans="2:12" ht="12.75" customHeight="1" x14ac:dyDescent="0.2">
      <c r="B13" s="22" t="s">
        <v>1938</v>
      </c>
      <c r="C13" s="14"/>
      <c r="D13" s="14"/>
      <c r="E13" s="14"/>
      <c r="F13" s="14"/>
      <c r="G13" s="14"/>
      <c r="H13" s="14"/>
      <c r="I13" s="27">
        <v>3399.2640000000001</v>
      </c>
      <c r="J13" s="14"/>
      <c r="K13" s="24">
        <v>1</v>
      </c>
      <c r="L13" s="24">
        <v>5.9169371939770699E-5</v>
      </c>
    </row>
    <row r="14" spans="2:12" ht="12.75" customHeight="1" x14ac:dyDescent="0.2">
      <c r="B14" s="25" t="s">
        <v>1939</v>
      </c>
      <c r="C14" s="17" t="s">
        <v>1940</v>
      </c>
      <c r="D14" s="17" t="s">
        <v>161</v>
      </c>
      <c r="E14" s="17" t="s">
        <v>62</v>
      </c>
      <c r="F14" s="17" t="s">
        <v>46</v>
      </c>
      <c r="G14" s="28">
        <v>696</v>
      </c>
      <c r="H14" s="31">
        <v>6796</v>
      </c>
      <c r="I14" s="28">
        <v>4730.0159999999996</v>
      </c>
      <c r="J14" s="14"/>
      <c r="K14" s="16">
        <v>1.391482391482</v>
      </c>
      <c r="L14" s="16">
        <v>8.2333139169263203E-5</v>
      </c>
    </row>
    <row r="15" spans="2:12" ht="12.75" customHeight="1" x14ac:dyDescent="0.2">
      <c r="B15" s="25" t="s">
        <v>1941</v>
      </c>
      <c r="C15" s="17" t="s">
        <v>1942</v>
      </c>
      <c r="D15" s="17" t="s">
        <v>161</v>
      </c>
      <c r="E15" s="17" t="s">
        <v>62</v>
      </c>
      <c r="F15" s="17" t="s">
        <v>46</v>
      </c>
      <c r="G15" s="28">
        <v>-696</v>
      </c>
      <c r="H15" s="31">
        <v>1912</v>
      </c>
      <c r="I15" s="28">
        <v>-1330.752</v>
      </c>
      <c r="J15" s="14"/>
      <c r="K15" s="16">
        <v>-0.39148239148199998</v>
      </c>
      <c r="L15" s="16">
        <v>-2.3163767229492501E-5</v>
      </c>
    </row>
    <row r="16" spans="2:12" ht="12.75" customHeight="1" x14ac:dyDescent="0.2">
      <c r="B16" s="22" t="s">
        <v>1943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2:12" ht="12.75" customHeight="1" x14ac:dyDescent="0.2">
      <c r="B17" s="22" t="s">
        <v>1944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12" ht="12.75" customHeight="1" x14ac:dyDescent="0.2">
      <c r="B18" s="22" t="s">
        <v>1945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2:12" ht="12.75" customHeight="1" x14ac:dyDescent="0.2">
      <c r="B19" s="22" t="s">
        <v>1946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2:12" ht="12.75" customHeight="1" x14ac:dyDescent="0.2">
      <c r="B20" s="22" t="s">
        <v>1947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2:12" ht="12.75" customHeight="1" x14ac:dyDescent="0.2">
      <c r="B21" s="22" t="s">
        <v>1948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2:12" ht="12.75" customHeight="1" x14ac:dyDescent="0.2">
      <c r="B22" s="22" t="s">
        <v>1949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2:12" ht="12.75" customHeight="1" x14ac:dyDescent="0.2">
      <c r="B23" s="22" t="s">
        <v>1950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2:12" ht="12.75" customHeight="1" x14ac:dyDescent="0.2">
      <c r="B24" s="22" t="s">
        <v>1951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</row>
  </sheetData>
  <mergeCells count="2">
    <mergeCell ref="B6:L6"/>
    <mergeCell ref="B7:L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6"/>
  <sheetViews>
    <sheetView rightToLeft="1" workbookViewId="0">
      <selection activeCell="H17" sqref="H17"/>
    </sheetView>
  </sheetViews>
  <sheetFormatPr defaultRowHeight="12.75" customHeight="1" x14ac:dyDescent="0.2"/>
  <cols>
    <col min="1" max="1" width="9.140625" style="1"/>
    <col min="2" max="2" width="32.7109375" style="1" bestFit="1" customWidth="1"/>
    <col min="3" max="3" width="29" style="1" bestFit="1" customWidth="1"/>
    <col min="4" max="4" width="15" style="1" bestFit="1" customWidth="1"/>
    <col min="5" max="5" width="13.7109375" style="1" bestFit="1" customWidth="1"/>
    <col min="6" max="6" width="15" style="1" bestFit="1" customWidth="1"/>
    <col min="7" max="7" width="12.42578125" style="1" bestFit="1" customWidth="1"/>
    <col min="8" max="8" width="11.28515625" style="1" bestFit="1" customWidth="1"/>
    <col min="9" max="9" width="15" style="1" bestFit="1" customWidth="1"/>
    <col min="10" max="10" width="34" style="1" bestFit="1" customWidth="1"/>
    <col min="11" max="11" width="30.140625" style="1" bestFit="1" customWidth="1"/>
    <col min="12" max="16384" width="9.140625" style="1"/>
  </cols>
  <sheetData>
    <row r="1" spans="2:11" ht="12.75" customHeight="1" x14ac:dyDescent="0.2">
      <c r="B1" s="2" t="s">
        <v>66</v>
      </c>
      <c r="C1" s="2" t="s">
        <v>1</v>
      </c>
    </row>
    <row r="2" spans="2:11" ht="12.75" customHeight="1" x14ac:dyDescent="0.2">
      <c r="B2" s="2" t="s">
        <v>2</v>
      </c>
      <c r="C2" s="2" t="s">
        <v>3</v>
      </c>
    </row>
    <row r="6" spans="2:11" ht="12.75" customHeight="1" x14ac:dyDescent="0.2">
      <c r="B6" s="73" t="s">
        <v>1952</v>
      </c>
      <c r="C6" s="74"/>
      <c r="D6" s="74"/>
      <c r="E6" s="74"/>
      <c r="F6" s="74"/>
      <c r="G6" s="74"/>
      <c r="H6" s="74"/>
      <c r="I6" s="74"/>
      <c r="J6" s="74"/>
      <c r="K6" s="75"/>
    </row>
    <row r="7" spans="2:11" ht="12.75" customHeight="1" x14ac:dyDescent="0.2">
      <c r="B7" s="76" t="s">
        <v>1953</v>
      </c>
      <c r="C7" s="77"/>
      <c r="D7" s="77"/>
      <c r="E7" s="77"/>
      <c r="F7" s="77"/>
      <c r="G7" s="77"/>
      <c r="H7" s="77"/>
      <c r="I7" s="77"/>
      <c r="J7" s="77"/>
      <c r="K7" s="78"/>
    </row>
    <row r="8" spans="2:11" ht="12.75" customHeight="1" x14ac:dyDescent="0.2">
      <c r="B8" s="7" t="s">
        <v>68</v>
      </c>
      <c r="C8" s="7" t="s">
        <v>69</v>
      </c>
      <c r="D8" s="7" t="s">
        <v>137</v>
      </c>
      <c r="E8" s="7" t="s">
        <v>257</v>
      </c>
      <c r="F8" s="7" t="s">
        <v>73</v>
      </c>
      <c r="G8" s="7" t="s">
        <v>140</v>
      </c>
      <c r="H8" s="7" t="s">
        <v>141</v>
      </c>
      <c r="I8" s="7" t="s">
        <v>76</v>
      </c>
      <c r="J8" s="7" t="s">
        <v>77</v>
      </c>
      <c r="K8" s="7" t="s">
        <v>259</v>
      </c>
    </row>
    <row r="9" spans="2:11" ht="12.75" customHeight="1" x14ac:dyDescent="0.2">
      <c r="B9" s="8"/>
      <c r="C9" s="8"/>
      <c r="D9" s="8"/>
      <c r="E9" s="8"/>
      <c r="F9" s="8"/>
      <c r="G9" s="9" t="s">
        <v>147</v>
      </c>
      <c r="H9" s="9" t="s">
        <v>148</v>
      </c>
      <c r="I9" s="9" t="s">
        <v>8</v>
      </c>
      <c r="J9" s="9" t="s">
        <v>9</v>
      </c>
      <c r="K9" s="9" t="s">
        <v>9</v>
      </c>
    </row>
    <row r="10" spans="2:11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</row>
    <row r="11" spans="2:11" ht="12.75" customHeight="1" x14ac:dyDescent="0.2">
      <c r="B11" s="22" t="s">
        <v>1954</v>
      </c>
      <c r="C11" s="14"/>
      <c r="D11" s="14"/>
      <c r="E11" s="14"/>
      <c r="F11" s="14"/>
      <c r="G11" s="14"/>
      <c r="H11" s="14"/>
      <c r="I11" s="27">
        <v>756098.64075999998</v>
      </c>
      <c r="J11" s="24">
        <v>1</v>
      </c>
      <c r="K11" s="24">
        <v>1.3161049479E-2</v>
      </c>
    </row>
    <row r="12" spans="2:11" ht="12.75" customHeight="1" x14ac:dyDescent="0.2">
      <c r="B12" s="22" t="s">
        <v>1955</v>
      </c>
      <c r="C12" s="14"/>
      <c r="D12" s="14"/>
      <c r="E12" s="14"/>
      <c r="F12" s="14"/>
      <c r="G12" s="14"/>
      <c r="H12" s="14"/>
      <c r="I12" s="14"/>
      <c r="J12" s="14"/>
      <c r="K12" s="14"/>
    </row>
    <row r="13" spans="2:11" ht="12.75" customHeight="1" x14ac:dyDescent="0.2">
      <c r="B13" s="22" t="s">
        <v>1956</v>
      </c>
      <c r="C13" s="14"/>
      <c r="D13" s="14"/>
      <c r="E13" s="14"/>
      <c r="F13" s="14"/>
      <c r="G13" s="14"/>
      <c r="H13" s="14"/>
      <c r="I13" s="27">
        <v>756098.64075999998</v>
      </c>
      <c r="J13" s="24">
        <v>1</v>
      </c>
      <c r="K13" s="24">
        <v>1.3161049479E-2</v>
      </c>
    </row>
    <row r="14" spans="2:11" ht="12.75" customHeight="1" x14ac:dyDescent="0.2">
      <c r="B14" s="25" t="s">
        <v>1957</v>
      </c>
      <c r="C14" s="17" t="s">
        <v>1958</v>
      </c>
      <c r="D14" s="17" t="s">
        <v>62</v>
      </c>
      <c r="E14" s="17" t="s">
        <v>1959</v>
      </c>
      <c r="F14" s="17" t="s">
        <v>56</v>
      </c>
      <c r="G14" s="28">
        <v>2373</v>
      </c>
      <c r="H14" s="31">
        <v>2780000</v>
      </c>
      <c r="I14" s="28">
        <v>-863.07380000000001</v>
      </c>
      <c r="J14" s="16">
        <v>-1.1414830729999999E-3</v>
      </c>
      <c r="K14" s="16">
        <v>-1.5023115204841801E-5</v>
      </c>
    </row>
    <row r="15" spans="2:11" ht="12.75" customHeight="1" x14ac:dyDescent="0.2">
      <c r="B15" s="25" t="s">
        <v>1960</v>
      </c>
      <c r="C15" s="17" t="s">
        <v>1961</v>
      </c>
      <c r="D15" s="17" t="s">
        <v>62</v>
      </c>
      <c r="E15" s="17" t="s">
        <v>1959</v>
      </c>
      <c r="F15" s="17" t="s">
        <v>56</v>
      </c>
      <c r="G15" s="28">
        <v>347</v>
      </c>
      <c r="H15" s="31">
        <v>198500</v>
      </c>
      <c r="I15" s="28">
        <v>937.31700000000001</v>
      </c>
      <c r="J15" s="16">
        <v>1.2396755519999999E-3</v>
      </c>
      <c r="K15" s="16">
        <v>1.6315431281144998E-5</v>
      </c>
    </row>
    <row r="16" spans="2:11" ht="12.75" customHeight="1" x14ac:dyDescent="0.2">
      <c r="B16" s="25" t="s">
        <v>1962</v>
      </c>
      <c r="C16" s="17" t="s">
        <v>1963</v>
      </c>
      <c r="D16" s="17" t="s">
        <v>62</v>
      </c>
      <c r="E16" s="17" t="s">
        <v>1959</v>
      </c>
      <c r="F16" s="17" t="s">
        <v>47</v>
      </c>
      <c r="G16" s="28">
        <v>1528</v>
      </c>
      <c r="H16" s="30">
        <v>12059.38</v>
      </c>
      <c r="I16" s="28">
        <v>20955.27</v>
      </c>
      <c r="J16" s="16">
        <v>2.7714994935999999E-2</v>
      </c>
      <c r="K16" s="16">
        <v>3.6475841900000003E-4</v>
      </c>
    </row>
    <row r="17" spans="2:11" ht="12.75" customHeight="1" x14ac:dyDescent="0.2">
      <c r="B17" s="25" t="s">
        <v>1964</v>
      </c>
      <c r="C17" s="17" t="s">
        <v>1965</v>
      </c>
      <c r="D17" s="17" t="s">
        <v>62</v>
      </c>
      <c r="E17" s="17" t="s">
        <v>1966</v>
      </c>
      <c r="F17" s="17" t="s">
        <v>47</v>
      </c>
      <c r="G17" s="28">
        <v>1746</v>
      </c>
      <c r="H17" s="31">
        <v>178010</v>
      </c>
      <c r="I17" s="28">
        <v>6323.4089400000003</v>
      </c>
      <c r="J17" s="16">
        <v>8.3632063309999997E-3</v>
      </c>
      <c r="K17" s="16">
        <v>1.10068572E-4</v>
      </c>
    </row>
    <row r="18" spans="2:11" ht="12.75" customHeight="1" x14ac:dyDescent="0.2">
      <c r="B18" s="25" t="s">
        <v>1967</v>
      </c>
      <c r="C18" s="17" t="s">
        <v>1968</v>
      </c>
      <c r="D18" s="17" t="s">
        <v>62</v>
      </c>
      <c r="E18" s="17" t="s">
        <v>1966</v>
      </c>
      <c r="F18" s="17" t="s">
        <v>47</v>
      </c>
      <c r="G18" s="28">
        <v>1312</v>
      </c>
      <c r="H18" s="31">
        <v>3304400</v>
      </c>
      <c r="I18" s="28">
        <v>22950.328280000002</v>
      </c>
      <c r="J18" s="16">
        <v>3.0353616635E-2</v>
      </c>
      <c r="K18" s="16">
        <v>3.9948544999999998E-4</v>
      </c>
    </row>
    <row r="19" spans="2:11" ht="12.75" customHeight="1" x14ac:dyDescent="0.2">
      <c r="B19" s="25" t="s">
        <v>1969</v>
      </c>
      <c r="C19" s="17" t="s">
        <v>1970</v>
      </c>
      <c r="D19" s="17" t="s">
        <v>1696</v>
      </c>
      <c r="E19" s="17" t="s">
        <v>1966</v>
      </c>
      <c r="F19" s="17" t="s">
        <v>50</v>
      </c>
      <c r="G19" s="28">
        <v>239</v>
      </c>
      <c r="H19" s="31">
        <v>120020</v>
      </c>
      <c r="I19" s="28">
        <v>2690.4890999999998</v>
      </c>
      <c r="J19" s="16">
        <v>3.5583837270000002E-3</v>
      </c>
      <c r="K19" s="16">
        <v>4.6832064310921099E-5</v>
      </c>
    </row>
    <row r="20" spans="2:11" ht="12.75" customHeight="1" x14ac:dyDescent="0.2">
      <c r="B20" s="25" t="s">
        <v>1971</v>
      </c>
      <c r="C20" s="17" t="s">
        <v>1972</v>
      </c>
      <c r="D20" s="17" t="s">
        <v>62</v>
      </c>
      <c r="E20" s="17" t="s">
        <v>1966</v>
      </c>
      <c r="F20" s="17" t="s">
        <v>47</v>
      </c>
      <c r="G20" s="28">
        <v>1017</v>
      </c>
      <c r="H20" s="31">
        <v>1308200</v>
      </c>
      <c r="I20" s="28">
        <v>74266.092220000006</v>
      </c>
      <c r="J20" s="16">
        <v>9.8222755888999994E-2</v>
      </c>
      <c r="K20" s="16">
        <v>1.2927145499999999E-3</v>
      </c>
    </row>
    <row r="21" spans="2:11" ht="12.75" customHeight="1" x14ac:dyDescent="0.2">
      <c r="B21" s="25" t="s">
        <v>1973</v>
      </c>
      <c r="C21" s="17" t="s">
        <v>1974</v>
      </c>
      <c r="D21" s="17" t="s">
        <v>62</v>
      </c>
      <c r="E21" s="17" t="s">
        <v>1966</v>
      </c>
      <c r="F21" s="17" t="s">
        <v>47</v>
      </c>
      <c r="G21" s="28">
        <v>5693</v>
      </c>
      <c r="H21" s="31">
        <v>99790</v>
      </c>
      <c r="I21" s="28">
        <v>39996.128239999998</v>
      </c>
      <c r="J21" s="16">
        <v>5.2898029547E-2</v>
      </c>
      <c r="K21" s="16">
        <v>6.9619358399999995E-4</v>
      </c>
    </row>
    <row r="22" spans="2:11" ht="12.75" customHeight="1" x14ac:dyDescent="0.2">
      <c r="B22" s="25" t="s">
        <v>1975</v>
      </c>
      <c r="C22" s="17" t="s">
        <v>1976</v>
      </c>
      <c r="D22" s="17" t="s">
        <v>62</v>
      </c>
      <c r="E22" s="17" t="s">
        <v>1966</v>
      </c>
      <c r="F22" s="17" t="s">
        <v>47</v>
      </c>
      <c r="G22" s="28">
        <v>39</v>
      </c>
      <c r="H22" s="31">
        <v>1308200</v>
      </c>
      <c r="I22" s="28">
        <v>137.8236</v>
      </c>
      <c r="J22" s="16">
        <v>1.8228256499999999E-4</v>
      </c>
      <c r="K22" s="16">
        <v>2.3990298636640698E-6</v>
      </c>
    </row>
    <row r="23" spans="2:11" ht="12.75" customHeight="1" x14ac:dyDescent="0.2">
      <c r="B23" s="25" t="s">
        <v>1977</v>
      </c>
      <c r="C23" s="17" t="s">
        <v>1978</v>
      </c>
      <c r="D23" s="17" t="s">
        <v>62</v>
      </c>
      <c r="E23" s="17" t="s">
        <v>1966</v>
      </c>
      <c r="F23" s="17" t="s">
        <v>47</v>
      </c>
      <c r="G23" s="28">
        <v>15541</v>
      </c>
      <c r="H23" s="31">
        <v>408000</v>
      </c>
      <c r="I23" s="28">
        <v>527375.36786999996</v>
      </c>
      <c r="J23" s="16">
        <v>0.69749545818500003</v>
      </c>
      <c r="K23" s="16">
        <v>9.179772236E-3</v>
      </c>
    </row>
    <row r="24" spans="2:11" ht="12.75" customHeight="1" x14ac:dyDescent="0.2">
      <c r="B24" s="25" t="s">
        <v>1979</v>
      </c>
      <c r="C24" s="17" t="s">
        <v>1980</v>
      </c>
      <c r="D24" s="17" t="s">
        <v>1981</v>
      </c>
      <c r="E24" s="17" t="s">
        <v>1966</v>
      </c>
      <c r="F24" s="17" t="s">
        <v>51</v>
      </c>
      <c r="G24" s="28">
        <v>614</v>
      </c>
      <c r="H24" s="31">
        <v>714000</v>
      </c>
      <c r="I24" s="28">
        <v>2546.6706199999999</v>
      </c>
      <c r="J24" s="16">
        <v>3.3681724609999999E-3</v>
      </c>
      <c r="K24" s="16">
        <v>4.4328684421941498E-5</v>
      </c>
    </row>
    <row r="25" spans="2:11" ht="12.75" customHeight="1" x14ac:dyDescent="0.2">
      <c r="B25" s="25" t="s">
        <v>1982</v>
      </c>
      <c r="C25" s="17" t="s">
        <v>1983</v>
      </c>
      <c r="D25" s="17" t="s">
        <v>62</v>
      </c>
      <c r="E25" s="17" t="s">
        <v>1966</v>
      </c>
      <c r="F25" s="17" t="s">
        <v>47</v>
      </c>
      <c r="G25" s="28">
        <v>224</v>
      </c>
      <c r="H25" s="31">
        <v>408000</v>
      </c>
      <c r="I25" s="28">
        <v>393.06594000000001</v>
      </c>
      <c r="J25" s="16">
        <v>5.1986066199999998E-4</v>
      </c>
      <c r="K25" s="16">
        <v>6.8419118964327496E-6</v>
      </c>
    </row>
    <row r="26" spans="2:11" ht="12.75" customHeight="1" x14ac:dyDescent="0.2">
      <c r="B26" s="25" t="s">
        <v>1984</v>
      </c>
      <c r="C26" s="17" t="s">
        <v>1985</v>
      </c>
      <c r="D26" s="17" t="s">
        <v>62</v>
      </c>
      <c r="E26" s="17" t="s">
        <v>1966</v>
      </c>
      <c r="F26" s="17" t="s">
        <v>48</v>
      </c>
      <c r="G26" s="28">
        <v>17706</v>
      </c>
      <c r="H26" s="31">
        <v>45130</v>
      </c>
      <c r="I26" s="28">
        <v>58389.75275</v>
      </c>
      <c r="J26" s="16">
        <v>7.7225046576999995E-2</v>
      </c>
      <c r="K26" s="16">
        <v>1.016362659E-3</v>
      </c>
    </row>
  </sheetData>
  <mergeCells count="2">
    <mergeCell ref="B6:K6"/>
    <mergeCell ref="B7:K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R32"/>
  <sheetViews>
    <sheetView rightToLeft="1" workbookViewId="0">
      <selection activeCell="M18" sqref="M18"/>
    </sheetView>
  </sheetViews>
  <sheetFormatPr defaultRowHeight="12.75" customHeight="1" x14ac:dyDescent="0.2"/>
  <cols>
    <col min="1" max="1" width="9.140625" style="1"/>
    <col min="2" max="2" width="49" style="1" bestFit="1" customWidth="1"/>
    <col min="3" max="3" width="14.5703125" style="1" customWidth="1"/>
    <col min="4" max="4" width="11" style="1" bestFit="1" customWidth="1"/>
    <col min="5" max="5" width="5.5703125" style="33" bestFit="1" customWidth="1"/>
    <col min="6" max="6" width="10.7109375" style="1" bestFit="1" customWidth="1"/>
    <col min="7" max="7" width="12.85546875" style="1" bestFit="1" customWidth="1"/>
    <col min="8" max="8" width="5.7109375" style="1" bestFit="1" customWidth="1"/>
    <col min="9" max="9" width="9.7109375" style="1" bestFit="1" customWidth="1"/>
    <col min="10" max="10" width="11.7109375" style="1" bestFit="1" customWidth="1"/>
    <col min="11" max="11" width="13.28515625" style="1" bestFit="1" customWidth="1"/>
    <col min="12" max="12" width="12.7109375" style="1" bestFit="1" customWidth="1"/>
    <col min="13" max="13" width="7" style="1" bestFit="1" customWidth="1"/>
    <col min="14" max="14" width="10.140625" style="1" bestFit="1" customWidth="1"/>
    <col min="15" max="15" width="21.7109375" style="1" bestFit="1" customWidth="1"/>
    <col min="16" max="16" width="25.28515625" style="1" bestFit="1" customWidth="1"/>
    <col min="17" max="17" width="22.85546875" style="1" bestFit="1" customWidth="1"/>
    <col min="18" max="16384" width="9.140625" style="1"/>
  </cols>
  <sheetData>
    <row r="1" spans="2:17" ht="12.75" customHeight="1" x14ac:dyDescent="0.2">
      <c r="B1" s="2" t="s">
        <v>66</v>
      </c>
      <c r="C1" s="2" t="s">
        <v>1</v>
      </c>
    </row>
    <row r="2" spans="2:17" ht="12.75" customHeight="1" x14ac:dyDescent="0.2">
      <c r="B2" s="2" t="s">
        <v>2</v>
      </c>
      <c r="C2" s="2" t="s">
        <v>3</v>
      </c>
    </row>
    <row r="6" spans="2:17" ht="12.75" customHeight="1" x14ac:dyDescent="0.2">
      <c r="B6" s="73" t="s">
        <v>1986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2:17" ht="12.75" customHeight="1" x14ac:dyDescent="0.2">
      <c r="B7" s="76" t="s">
        <v>1987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8"/>
    </row>
    <row r="8" spans="2:17" ht="12.75" customHeight="1" x14ac:dyDescent="0.2">
      <c r="B8" s="7" t="s">
        <v>68</v>
      </c>
      <c r="C8" s="7" t="s">
        <v>69</v>
      </c>
      <c r="D8" s="7" t="s">
        <v>1988</v>
      </c>
      <c r="E8" s="34" t="s">
        <v>71</v>
      </c>
      <c r="F8" s="7" t="s">
        <v>72</v>
      </c>
      <c r="G8" s="7" t="s">
        <v>138</v>
      </c>
      <c r="H8" s="7" t="s">
        <v>139</v>
      </c>
      <c r="I8" s="7" t="s">
        <v>73</v>
      </c>
      <c r="J8" s="7" t="s">
        <v>74</v>
      </c>
      <c r="K8" s="7" t="s">
        <v>277</v>
      </c>
      <c r="L8" s="7" t="s">
        <v>140</v>
      </c>
      <c r="M8" s="7" t="s">
        <v>141</v>
      </c>
      <c r="N8" s="7" t="s">
        <v>76</v>
      </c>
      <c r="O8" s="7" t="s">
        <v>143</v>
      </c>
      <c r="P8" s="7" t="s">
        <v>77</v>
      </c>
      <c r="Q8" s="7" t="s">
        <v>259</v>
      </c>
    </row>
    <row r="9" spans="2:17" ht="12.75" customHeight="1" x14ac:dyDescent="0.2">
      <c r="B9" s="8"/>
      <c r="C9" s="8"/>
      <c r="D9" s="8"/>
      <c r="E9" s="35"/>
      <c r="F9" s="8"/>
      <c r="G9" s="9" t="s">
        <v>145</v>
      </c>
      <c r="H9" s="9" t="s">
        <v>146</v>
      </c>
      <c r="I9" s="8"/>
      <c r="J9" s="9" t="s">
        <v>9</v>
      </c>
      <c r="K9" s="9" t="s">
        <v>9</v>
      </c>
      <c r="L9" s="9" t="s">
        <v>147</v>
      </c>
      <c r="M9" s="9" t="s">
        <v>148</v>
      </c>
      <c r="N9" s="9" t="s">
        <v>8</v>
      </c>
      <c r="O9" s="9" t="s">
        <v>9</v>
      </c>
      <c r="P9" s="9" t="s">
        <v>9</v>
      </c>
      <c r="Q9" s="9" t="s">
        <v>9</v>
      </c>
    </row>
    <row r="10" spans="2:17" ht="12.75" customHeight="1" x14ac:dyDescent="0.2">
      <c r="B10" s="8"/>
      <c r="C10" s="9" t="s">
        <v>10</v>
      </c>
      <c r="D10" s="9" t="s">
        <v>11</v>
      </c>
      <c r="E10" s="36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  <c r="N10" s="9" t="s">
        <v>150</v>
      </c>
      <c r="O10" s="9" t="s">
        <v>151</v>
      </c>
      <c r="P10" s="9" t="s">
        <v>152</v>
      </c>
      <c r="Q10" s="9" t="s">
        <v>153</v>
      </c>
    </row>
    <row r="11" spans="2:17" ht="12.75" customHeight="1" x14ac:dyDescent="0.2">
      <c r="B11" s="22" t="s">
        <v>1989</v>
      </c>
      <c r="C11" s="14"/>
      <c r="D11" s="14"/>
      <c r="E11" s="37"/>
      <c r="F11" s="14"/>
      <c r="G11" s="14"/>
      <c r="H11" s="27">
        <v>4.26</v>
      </c>
      <c r="I11" s="14"/>
      <c r="J11" s="14"/>
      <c r="K11" s="14"/>
      <c r="L11" s="14"/>
      <c r="M11" s="14"/>
      <c r="N11" s="27">
        <v>55837.653480000001</v>
      </c>
      <c r="O11" s="14"/>
      <c r="P11" s="24">
        <v>1</v>
      </c>
      <c r="Q11" s="24">
        <v>9.7193948000000004E-4</v>
      </c>
    </row>
    <row r="12" spans="2:17" ht="12.75" customHeight="1" x14ac:dyDescent="0.2">
      <c r="B12" s="22" t="s">
        <v>1990</v>
      </c>
      <c r="C12" s="14"/>
      <c r="D12" s="14"/>
      <c r="E12" s="37"/>
      <c r="F12" s="14"/>
      <c r="G12" s="14"/>
      <c r="H12" s="27">
        <v>4.26</v>
      </c>
      <c r="I12" s="14"/>
      <c r="J12" s="14"/>
      <c r="K12" s="14"/>
      <c r="L12" s="14"/>
      <c r="M12" s="14"/>
      <c r="N12" s="27">
        <v>55837.653480000001</v>
      </c>
      <c r="O12" s="14"/>
      <c r="P12" s="24">
        <v>1</v>
      </c>
      <c r="Q12" s="24">
        <v>9.7193948000000004E-4</v>
      </c>
    </row>
    <row r="13" spans="2:17" ht="12.75" customHeight="1" x14ac:dyDescent="0.2">
      <c r="B13" s="22" t="s">
        <v>1991</v>
      </c>
      <c r="C13" s="14"/>
      <c r="D13" s="14"/>
      <c r="E13" s="37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2:17" ht="12.75" customHeight="1" x14ac:dyDescent="0.2">
      <c r="B14" s="14"/>
      <c r="C14" s="14"/>
      <c r="D14" s="14"/>
      <c r="E14" s="37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24">
        <v>1</v>
      </c>
      <c r="Q14" s="24">
        <v>9.7193948000000004E-4</v>
      </c>
    </row>
    <row r="15" spans="2:17" ht="12.75" customHeight="1" x14ac:dyDescent="0.2">
      <c r="B15" s="22" t="s">
        <v>1992</v>
      </c>
      <c r="C15" s="14"/>
      <c r="D15" s="14"/>
      <c r="E15" s="37"/>
      <c r="F15" s="14"/>
      <c r="G15" s="14"/>
      <c r="H15" s="27">
        <v>4.26</v>
      </c>
      <c r="I15" s="14"/>
      <c r="J15" s="14"/>
      <c r="K15" s="14"/>
      <c r="L15" s="14"/>
      <c r="M15" s="14"/>
      <c r="N15" s="27">
        <v>55837.653480000001</v>
      </c>
      <c r="O15" s="14"/>
      <c r="P15" s="24">
        <v>1</v>
      </c>
      <c r="Q15" s="24">
        <v>9.7193948000000004E-4</v>
      </c>
    </row>
    <row r="16" spans="2:17" ht="12.75" customHeight="1" x14ac:dyDescent="0.2">
      <c r="B16" s="14"/>
      <c r="C16" s="14"/>
      <c r="D16" s="14"/>
      <c r="E16" s="37"/>
      <c r="F16" s="14"/>
      <c r="G16" s="14"/>
      <c r="H16" s="14"/>
      <c r="I16" s="14"/>
      <c r="J16" s="14"/>
      <c r="K16" s="14"/>
      <c r="L16" s="14"/>
      <c r="M16" s="14"/>
      <c r="N16" s="27">
        <v>55837.653480000001</v>
      </c>
      <c r="O16" s="14"/>
      <c r="P16" s="24">
        <v>1</v>
      </c>
      <c r="Q16" s="24">
        <v>9.7193948000000004E-4</v>
      </c>
    </row>
    <row r="17" spans="2:18" ht="12.75" customHeight="1" x14ac:dyDescent="0.2">
      <c r="B17" s="25" t="s">
        <v>1993</v>
      </c>
      <c r="C17" s="17" t="s">
        <v>1994</v>
      </c>
      <c r="D17" s="17" t="s">
        <v>1995</v>
      </c>
      <c r="E17" s="38" t="s">
        <v>92</v>
      </c>
      <c r="F17" s="17" t="s">
        <v>93</v>
      </c>
      <c r="G17" s="40">
        <v>44054</v>
      </c>
      <c r="H17" s="32">
        <v>4.26</v>
      </c>
      <c r="I17" s="17" t="s">
        <v>46</v>
      </c>
      <c r="J17" s="16">
        <v>5.0000000000000001E-4</v>
      </c>
      <c r="K17" s="16">
        <v>2.0500000000000001E-2</v>
      </c>
      <c r="L17" s="28">
        <v>56129527.009999998</v>
      </c>
      <c r="M17" s="28">
        <v>99.48</v>
      </c>
      <c r="N17" s="28">
        <v>55837.653480000001</v>
      </c>
      <c r="O17" s="16">
        <v>4.7542508274999999E-2</v>
      </c>
      <c r="P17" s="16">
        <v>1</v>
      </c>
      <c r="Q17" s="16">
        <v>9.7193948000000004E-4</v>
      </c>
      <c r="R17" s="29"/>
    </row>
    <row r="18" spans="2:18" ht="12.75" customHeight="1" x14ac:dyDescent="0.2">
      <c r="B18" s="22" t="s">
        <v>1996</v>
      </c>
      <c r="C18" s="14"/>
      <c r="D18" s="14"/>
      <c r="E18" s="37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2:18" ht="12.75" customHeight="1" x14ac:dyDescent="0.2">
      <c r="B19" s="22" t="s">
        <v>1997</v>
      </c>
      <c r="C19" s="14"/>
      <c r="D19" s="14"/>
      <c r="E19" s="37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2:18" ht="12.75" customHeight="1" x14ac:dyDescent="0.2">
      <c r="B20" s="22" t="s">
        <v>1998</v>
      </c>
      <c r="C20" s="14"/>
      <c r="D20" s="14"/>
      <c r="E20" s="37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2:18" ht="12.75" customHeight="1" x14ac:dyDescent="0.2">
      <c r="B21" s="22" t="s">
        <v>1999</v>
      </c>
      <c r="C21" s="14"/>
      <c r="D21" s="14"/>
      <c r="E21" s="37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2:18" ht="12.75" customHeight="1" x14ac:dyDescent="0.2">
      <c r="B22" s="22" t="s">
        <v>2000</v>
      </c>
      <c r="C22" s="14"/>
      <c r="D22" s="14"/>
      <c r="E22" s="37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2:18" ht="12.75" customHeight="1" x14ac:dyDescent="0.2">
      <c r="B23" s="22" t="s">
        <v>2001</v>
      </c>
      <c r="C23" s="14"/>
      <c r="D23" s="14"/>
      <c r="E23" s="37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2:18" ht="12.75" customHeight="1" x14ac:dyDescent="0.2">
      <c r="B24" s="22" t="s">
        <v>2002</v>
      </c>
      <c r="C24" s="14"/>
      <c r="D24" s="14"/>
      <c r="E24" s="37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2:18" ht="12.75" customHeight="1" x14ac:dyDescent="0.2">
      <c r="B25" s="14"/>
      <c r="C25" s="14"/>
      <c r="D25" s="14"/>
      <c r="E25" s="37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2:18" ht="12.75" customHeight="1" x14ac:dyDescent="0.2">
      <c r="B26" s="22" t="s">
        <v>2003</v>
      </c>
      <c r="C26" s="14"/>
      <c r="D26" s="14"/>
      <c r="E26" s="37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2:18" ht="12.75" customHeight="1" x14ac:dyDescent="0.2">
      <c r="B27" s="14"/>
      <c r="C27" s="14"/>
      <c r="D27" s="14"/>
      <c r="E27" s="37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2:18" ht="12.75" customHeight="1" x14ac:dyDescent="0.2">
      <c r="B28" s="22" t="s">
        <v>2004</v>
      </c>
      <c r="C28" s="14"/>
      <c r="D28" s="14"/>
      <c r="E28" s="37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2:18" ht="12.75" customHeight="1" x14ac:dyDescent="0.2">
      <c r="B29" s="22" t="s">
        <v>2005</v>
      </c>
      <c r="C29" s="14"/>
      <c r="D29" s="14"/>
      <c r="E29" s="37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2:18" ht="12.75" customHeight="1" x14ac:dyDescent="0.2">
      <c r="B30" s="22" t="s">
        <v>2006</v>
      </c>
      <c r="C30" s="14"/>
      <c r="D30" s="14"/>
      <c r="E30" s="37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2:18" ht="12.75" customHeight="1" x14ac:dyDescent="0.2">
      <c r="B31" s="22" t="s">
        <v>2007</v>
      </c>
      <c r="C31" s="14"/>
      <c r="D31" s="14"/>
      <c r="E31" s="37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2:18" ht="12.75" customHeight="1" x14ac:dyDescent="0.2">
      <c r="B32" s="22" t="s">
        <v>2008</v>
      </c>
      <c r="C32" s="14"/>
      <c r="D32" s="14"/>
      <c r="E32" s="37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</sheetData>
  <mergeCells count="2">
    <mergeCell ref="B6:Q6"/>
    <mergeCell ref="B7:Q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6"/>
  <sheetViews>
    <sheetView rightToLeft="1" workbookViewId="0">
      <selection activeCell="C2" sqref="C2"/>
    </sheetView>
  </sheetViews>
  <sheetFormatPr defaultRowHeight="12.75" customHeight="1" x14ac:dyDescent="0.2"/>
  <cols>
    <col min="1" max="1" width="9.140625" style="1"/>
    <col min="2" max="2" width="52.28515625" style="1" bestFit="1" customWidth="1"/>
    <col min="3" max="3" width="26.28515625" style="1" bestFit="1" customWidth="1"/>
    <col min="4" max="4" width="5.5703125" style="1" bestFit="1" customWidth="1"/>
    <col min="5" max="5" width="9.140625" style="1" bestFit="1" customWidth="1"/>
    <col min="6" max="6" width="12.85546875" style="1" bestFit="1" customWidth="1"/>
    <col min="7" max="7" width="5.7109375" style="1" bestFit="1" customWidth="1"/>
    <col min="8" max="8" width="9.7109375" style="1" bestFit="1" customWidth="1"/>
    <col min="9" max="9" width="11.7109375" style="1" bestFit="1" customWidth="1"/>
    <col min="10" max="10" width="13.85546875" style="1" bestFit="1" customWidth="1"/>
    <col min="11" max="11" width="9.140625" style="1" bestFit="1" customWidth="1"/>
    <col min="12" max="12" width="7" style="1" bestFit="1" customWidth="1"/>
    <col min="13" max="13" width="9.42578125" style="1" bestFit="1" customWidth="1"/>
    <col min="14" max="14" width="21.7109375" style="1" bestFit="1" customWidth="1"/>
    <col min="15" max="15" width="25.28515625" style="1" bestFit="1" customWidth="1"/>
    <col min="16" max="16" width="24.140625" style="1" bestFit="1" customWidth="1"/>
    <col min="17" max="16384" width="9.140625" style="1"/>
  </cols>
  <sheetData>
    <row r="1" spans="2:16" ht="12.75" customHeight="1" x14ac:dyDescent="0.2">
      <c r="B1" s="2" t="s">
        <v>66</v>
      </c>
      <c r="C1" s="2" t="s">
        <v>1</v>
      </c>
    </row>
    <row r="2" spans="2:16" ht="12.75" customHeight="1" x14ac:dyDescent="0.2">
      <c r="B2" s="2" t="s">
        <v>2</v>
      </c>
      <c r="C2" s="2" t="s">
        <v>3</v>
      </c>
    </row>
    <row r="6" spans="2:16" ht="12.75" customHeight="1" x14ac:dyDescent="0.2">
      <c r="B6" s="73" t="s">
        <v>2009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</row>
    <row r="7" spans="2:16" ht="12.75" customHeight="1" x14ac:dyDescent="0.2">
      <c r="B7" s="76" t="s">
        <v>2010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8"/>
    </row>
    <row r="8" spans="2:16" ht="12.75" customHeight="1" x14ac:dyDescent="0.2">
      <c r="B8" s="7" t="s">
        <v>68</v>
      </c>
      <c r="C8" s="7" t="s">
        <v>69</v>
      </c>
      <c r="D8" s="7" t="s">
        <v>71</v>
      </c>
      <c r="E8" s="7" t="s">
        <v>72</v>
      </c>
      <c r="F8" s="7" t="s">
        <v>138</v>
      </c>
      <c r="G8" s="7" t="s">
        <v>139</v>
      </c>
      <c r="H8" s="7" t="s">
        <v>73</v>
      </c>
      <c r="I8" s="7" t="s">
        <v>74</v>
      </c>
      <c r="J8" s="7" t="s">
        <v>75</v>
      </c>
      <c r="K8" s="7" t="s">
        <v>140</v>
      </c>
      <c r="L8" s="7" t="s">
        <v>141</v>
      </c>
      <c r="M8" s="7" t="s">
        <v>6</v>
      </c>
      <c r="N8" s="7" t="s">
        <v>143</v>
      </c>
      <c r="O8" s="7" t="s">
        <v>77</v>
      </c>
      <c r="P8" s="7" t="s">
        <v>144</v>
      </c>
    </row>
    <row r="9" spans="2:16" ht="12.75" customHeight="1" x14ac:dyDescent="0.2">
      <c r="B9" s="8"/>
      <c r="C9" s="8"/>
      <c r="D9" s="8"/>
      <c r="E9" s="8"/>
      <c r="F9" s="9" t="s">
        <v>145</v>
      </c>
      <c r="G9" s="9" t="s">
        <v>146</v>
      </c>
      <c r="H9" s="8"/>
      <c r="I9" s="9" t="s">
        <v>9</v>
      </c>
      <c r="J9" s="9" t="s">
        <v>9</v>
      </c>
      <c r="K9" s="9" t="s">
        <v>147</v>
      </c>
      <c r="L9" s="9" t="s">
        <v>148</v>
      </c>
      <c r="M9" s="9" t="s">
        <v>8</v>
      </c>
      <c r="N9" s="9" t="s">
        <v>9</v>
      </c>
      <c r="O9" s="9" t="s">
        <v>9</v>
      </c>
      <c r="P9" s="9" t="s">
        <v>9</v>
      </c>
    </row>
    <row r="10" spans="2:16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  <c r="N10" s="9" t="s">
        <v>150</v>
      </c>
      <c r="O10" s="9" t="s">
        <v>151</v>
      </c>
      <c r="P10" s="9" t="s">
        <v>152</v>
      </c>
    </row>
    <row r="11" spans="2:16" ht="12.75" customHeight="1" x14ac:dyDescent="0.2">
      <c r="B11" s="22" t="s">
        <v>2011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ht="12.75" customHeight="1" x14ac:dyDescent="0.2">
      <c r="B12" s="22" t="s">
        <v>2012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ht="12.75" customHeight="1" x14ac:dyDescent="0.2">
      <c r="B13" s="22" t="s">
        <v>2013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ht="12.75" customHeight="1" x14ac:dyDescent="0.2">
      <c r="B14" s="22" t="s">
        <v>2014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ht="12.75" customHeight="1" x14ac:dyDescent="0.2">
      <c r="B15" s="22" t="s">
        <v>2015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2:16" ht="12.75" customHeight="1" x14ac:dyDescent="0.2">
      <c r="B16" s="22" t="s">
        <v>2016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</sheetData>
  <mergeCells count="2">
    <mergeCell ref="B6:P6"/>
    <mergeCell ref="B7:P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T23"/>
  <sheetViews>
    <sheetView rightToLeft="1" workbookViewId="0">
      <selection activeCell="F27" sqref="F27"/>
    </sheetView>
  </sheetViews>
  <sheetFormatPr defaultRowHeight="12.75" customHeight="1" x14ac:dyDescent="0.2"/>
  <cols>
    <col min="1" max="1" width="4.140625" style="1" customWidth="1"/>
    <col min="2" max="2" width="29.28515625" style="1" customWidth="1"/>
    <col min="3" max="3" width="15" style="1" customWidth="1"/>
    <col min="4" max="4" width="9.85546875" style="1" bestFit="1" customWidth="1"/>
    <col min="5" max="5" width="11.7109375" style="1" bestFit="1" customWidth="1"/>
    <col min="6" max="6" width="16" style="1" bestFit="1" customWidth="1"/>
    <col min="7" max="7" width="5.5703125" style="1" bestFit="1" customWidth="1"/>
    <col min="8" max="8" width="10.7109375" style="1" bestFit="1" customWidth="1"/>
    <col min="9" max="9" width="12.85546875" style="1" bestFit="1" customWidth="1"/>
    <col min="10" max="10" width="5.7109375" style="1" bestFit="1" customWidth="1"/>
    <col min="11" max="11" width="9.7109375" style="1" bestFit="1" customWidth="1"/>
    <col min="12" max="12" width="11.140625" style="1" bestFit="1" customWidth="1"/>
    <col min="13" max="14" width="13.85546875" style="1" bestFit="1" customWidth="1"/>
    <col min="15" max="15" width="7" style="1" bestFit="1" customWidth="1"/>
    <col min="16" max="16" width="11.28515625" style="1" bestFit="1" customWidth="1"/>
    <col min="17" max="17" width="21.7109375" style="1" bestFit="1" customWidth="1"/>
    <col min="18" max="18" width="25.28515625" style="1" bestFit="1" customWidth="1"/>
    <col min="19" max="19" width="22.85546875" style="1" bestFit="1" customWidth="1"/>
    <col min="20" max="16384" width="9.140625" style="1"/>
  </cols>
  <sheetData>
    <row r="1" spans="2:20" ht="12.75" customHeight="1" x14ac:dyDescent="0.2">
      <c r="B1" s="2" t="s">
        <v>66</v>
      </c>
      <c r="C1" s="2" t="s">
        <v>1</v>
      </c>
    </row>
    <row r="2" spans="2:20" ht="12.75" customHeight="1" x14ac:dyDescent="0.2">
      <c r="B2" s="2" t="s">
        <v>2</v>
      </c>
      <c r="C2" s="2" t="s">
        <v>3</v>
      </c>
    </row>
    <row r="6" spans="2:20" ht="12.75" customHeight="1" x14ac:dyDescent="0.2">
      <c r="B6" s="73" t="s">
        <v>2017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5"/>
    </row>
    <row r="7" spans="2:20" ht="12.75" customHeight="1" x14ac:dyDescent="0.2">
      <c r="B7" s="76" t="s">
        <v>2018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8"/>
    </row>
    <row r="8" spans="2:20" ht="12.75" customHeight="1" x14ac:dyDescent="0.2">
      <c r="B8" s="7" t="s">
        <v>68</v>
      </c>
      <c r="C8" s="7" t="s">
        <v>69</v>
      </c>
      <c r="D8" s="7" t="s">
        <v>256</v>
      </c>
      <c r="E8" s="7" t="s">
        <v>70</v>
      </c>
      <c r="F8" s="7" t="s">
        <v>257</v>
      </c>
      <c r="G8" s="7" t="s">
        <v>71</v>
      </c>
      <c r="H8" s="7" t="s">
        <v>72</v>
      </c>
      <c r="I8" s="7" t="s">
        <v>138</v>
      </c>
      <c r="J8" s="7" t="s">
        <v>139</v>
      </c>
      <c r="K8" s="7" t="s">
        <v>73</v>
      </c>
      <c r="L8" s="7" t="s">
        <v>258</v>
      </c>
      <c r="M8" s="7" t="s">
        <v>75</v>
      </c>
      <c r="N8" s="7" t="s">
        <v>140</v>
      </c>
      <c r="O8" s="7" t="s">
        <v>141</v>
      </c>
      <c r="P8" s="7" t="s">
        <v>6</v>
      </c>
      <c r="Q8" s="7" t="s">
        <v>143</v>
      </c>
      <c r="R8" s="7" t="s">
        <v>77</v>
      </c>
      <c r="S8" s="7" t="s">
        <v>259</v>
      </c>
    </row>
    <row r="9" spans="2:20" ht="12.75" customHeight="1" x14ac:dyDescent="0.2">
      <c r="B9" s="8"/>
      <c r="C9" s="8"/>
      <c r="D9" s="8"/>
      <c r="E9" s="8"/>
      <c r="F9" s="8"/>
      <c r="G9" s="8"/>
      <c r="H9" s="8"/>
      <c r="I9" s="9" t="s">
        <v>145</v>
      </c>
      <c r="J9" s="9" t="s">
        <v>146</v>
      </c>
      <c r="K9" s="8"/>
      <c r="L9" s="9" t="s">
        <v>9</v>
      </c>
      <c r="M9" s="9" t="s">
        <v>9</v>
      </c>
      <c r="N9" s="9" t="s">
        <v>147</v>
      </c>
      <c r="O9" s="9" t="s">
        <v>148</v>
      </c>
      <c r="P9" s="9" t="s">
        <v>8</v>
      </c>
      <c r="Q9" s="9" t="s">
        <v>9</v>
      </c>
      <c r="R9" s="9" t="s">
        <v>9</v>
      </c>
      <c r="S9" s="9" t="s">
        <v>9</v>
      </c>
    </row>
    <row r="10" spans="2:20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  <c r="N10" s="9" t="s">
        <v>150</v>
      </c>
      <c r="O10" s="9" t="s">
        <v>151</v>
      </c>
      <c r="P10" s="9" t="s">
        <v>152</v>
      </c>
      <c r="Q10" s="9" t="s">
        <v>153</v>
      </c>
      <c r="R10" s="9" t="s">
        <v>154</v>
      </c>
      <c r="S10" s="9" t="s">
        <v>260</v>
      </c>
    </row>
    <row r="11" spans="2:20" ht="12.75" customHeight="1" x14ac:dyDescent="0.2">
      <c r="B11" s="41" t="s">
        <v>2019</v>
      </c>
      <c r="C11" s="14"/>
      <c r="D11" s="14"/>
      <c r="E11" s="14"/>
      <c r="F11" s="14"/>
      <c r="G11" s="14"/>
      <c r="H11" s="14"/>
      <c r="I11" s="14"/>
      <c r="J11" s="27">
        <v>2.0943211374559998</v>
      </c>
      <c r="K11" s="14"/>
      <c r="L11" s="14"/>
      <c r="M11" s="14"/>
      <c r="N11" s="14"/>
      <c r="O11" s="14"/>
      <c r="P11" s="27">
        <v>305917.59999999998</v>
      </c>
      <c r="Q11" s="14"/>
      <c r="R11" s="24">
        <v>1</v>
      </c>
      <c r="S11" s="24">
        <v>5.3249621849999996E-3</v>
      </c>
    </row>
    <row r="12" spans="2:20" ht="12.75" customHeight="1" x14ac:dyDescent="0.2">
      <c r="B12" s="41" t="s">
        <v>2020</v>
      </c>
      <c r="C12" s="14"/>
      <c r="D12" s="14"/>
      <c r="E12" s="14"/>
      <c r="F12" s="14"/>
      <c r="G12" s="14"/>
      <c r="H12" s="14"/>
      <c r="I12" s="14"/>
      <c r="J12" s="27">
        <v>2.0943211374559998</v>
      </c>
      <c r="K12" s="14"/>
      <c r="L12" s="14"/>
      <c r="M12" s="14"/>
      <c r="N12" s="14"/>
      <c r="O12" s="14"/>
      <c r="P12" s="27">
        <v>305917.59999999998</v>
      </c>
      <c r="Q12" s="14"/>
      <c r="R12" s="24">
        <v>1</v>
      </c>
      <c r="S12" s="24">
        <v>5.3249621849999996E-3</v>
      </c>
    </row>
    <row r="13" spans="2:20" ht="12.75" customHeight="1" x14ac:dyDescent="0.2">
      <c r="B13" s="41" t="s">
        <v>2021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2:20" ht="12.75" customHeight="1" x14ac:dyDescent="0.2">
      <c r="B14" s="41" t="s">
        <v>2022</v>
      </c>
      <c r="C14" s="14"/>
      <c r="D14" s="14"/>
      <c r="E14" s="14"/>
      <c r="F14" s="14"/>
      <c r="G14" s="14"/>
      <c r="H14" s="14"/>
      <c r="I14" s="14"/>
      <c r="J14" s="27">
        <v>2.0943211374559998</v>
      </c>
      <c r="K14" s="14"/>
      <c r="L14" s="14"/>
      <c r="M14" s="14"/>
      <c r="N14" s="14"/>
      <c r="O14" s="14"/>
      <c r="P14" s="27">
        <v>305917.59999999998</v>
      </c>
      <c r="Q14" s="14"/>
      <c r="R14" s="24">
        <v>1</v>
      </c>
      <c r="S14" s="24">
        <v>5.3249621849999996E-3</v>
      </c>
    </row>
    <row r="15" spans="2:20" ht="12.75" customHeight="1" x14ac:dyDescent="0.2">
      <c r="B15" s="42" t="s">
        <v>2023</v>
      </c>
      <c r="C15" s="17" t="s">
        <v>2024</v>
      </c>
      <c r="D15" s="17" t="s">
        <v>163</v>
      </c>
      <c r="E15" s="26">
        <v>513893123</v>
      </c>
      <c r="F15" s="17" t="s">
        <v>1472</v>
      </c>
      <c r="G15" s="17" t="s">
        <v>495</v>
      </c>
      <c r="H15" s="17" t="s">
        <v>302</v>
      </c>
      <c r="I15" s="40">
        <v>44719</v>
      </c>
      <c r="J15" s="32">
        <v>4.09</v>
      </c>
      <c r="K15" s="17" t="s">
        <v>46</v>
      </c>
      <c r="L15" s="16">
        <v>3.1E-2</v>
      </c>
      <c r="M15" s="16">
        <v>2.3400000000000001E-2</v>
      </c>
      <c r="N15" s="28">
        <v>100000000</v>
      </c>
      <c r="O15" s="28">
        <v>97.74</v>
      </c>
      <c r="P15" s="28">
        <v>97740</v>
      </c>
      <c r="Q15" s="14"/>
      <c r="R15" s="16">
        <v>0.31949779940700002</v>
      </c>
      <c r="S15" s="16">
        <v>1.7013136999999999E-3</v>
      </c>
      <c r="T15" s="29"/>
    </row>
    <row r="16" spans="2:20" ht="12.75" customHeight="1" x14ac:dyDescent="0.2">
      <c r="B16" s="42" t="s">
        <v>2025</v>
      </c>
      <c r="C16" s="17" t="s">
        <v>2026</v>
      </c>
      <c r="D16" s="17" t="s">
        <v>163</v>
      </c>
      <c r="E16" s="26">
        <v>520036070</v>
      </c>
      <c r="F16" s="17" t="s">
        <v>1472</v>
      </c>
      <c r="G16" s="17" t="s">
        <v>575</v>
      </c>
      <c r="H16" s="17" t="s">
        <v>93</v>
      </c>
      <c r="I16" s="40">
        <v>44678</v>
      </c>
      <c r="J16" s="32">
        <v>7.0000000000000007E-2</v>
      </c>
      <c r="K16" s="17" t="s">
        <v>46</v>
      </c>
      <c r="L16" s="16">
        <v>3.2000000000000001E-2</v>
      </c>
      <c r="M16" s="16">
        <v>5.0599999999999999E-2</v>
      </c>
      <c r="N16" s="28">
        <v>120000000</v>
      </c>
      <c r="O16" s="28">
        <v>101.18</v>
      </c>
      <c r="P16" s="28">
        <v>121416</v>
      </c>
      <c r="Q16" s="14"/>
      <c r="R16" s="16">
        <v>0.396891188999</v>
      </c>
      <c r="S16" s="16">
        <v>2.1134305729999998E-3</v>
      </c>
      <c r="T16" s="29"/>
    </row>
    <row r="17" spans="2:20" ht="12.75" customHeight="1" x14ac:dyDescent="0.2">
      <c r="B17" s="42" t="s">
        <v>2027</v>
      </c>
      <c r="C17" s="17" t="s">
        <v>2028</v>
      </c>
      <c r="D17" s="17" t="s">
        <v>163</v>
      </c>
      <c r="E17" s="26">
        <v>510491707</v>
      </c>
      <c r="F17" s="17" t="s">
        <v>2029</v>
      </c>
      <c r="G17" s="17" t="s">
        <v>26</v>
      </c>
      <c r="H17" s="17" t="s">
        <v>270</v>
      </c>
      <c r="I17" s="40">
        <v>44692</v>
      </c>
      <c r="J17" s="32">
        <v>3.93</v>
      </c>
      <c r="K17" s="17" t="s">
        <v>46</v>
      </c>
      <c r="L17" s="16">
        <v>0</v>
      </c>
      <c r="M17" s="16">
        <v>3.1600000000000003E-2</v>
      </c>
      <c r="N17" s="28">
        <v>16000000</v>
      </c>
      <c r="O17" s="28">
        <v>100.1</v>
      </c>
      <c r="P17" s="28">
        <v>16016</v>
      </c>
      <c r="Q17" s="14"/>
      <c r="R17" s="16">
        <v>5.2353967212000002E-2</v>
      </c>
      <c r="S17" s="16">
        <v>2.7878289499999999E-4</v>
      </c>
      <c r="T17" s="29"/>
    </row>
    <row r="18" spans="2:20" ht="12.75" customHeight="1" x14ac:dyDescent="0.2">
      <c r="B18" s="42" t="s">
        <v>2030</v>
      </c>
      <c r="C18" s="17" t="s">
        <v>2031</v>
      </c>
      <c r="D18" s="17" t="s">
        <v>163</v>
      </c>
      <c r="E18" s="26">
        <v>520037540</v>
      </c>
      <c r="F18" s="17" t="s">
        <v>371</v>
      </c>
      <c r="G18" s="17" t="s">
        <v>26</v>
      </c>
      <c r="H18" s="17" t="s">
        <v>270</v>
      </c>
      <c r="I18" s="40">
        <v>44957</v>
      </c>
      <c r="J18" s="32">
        <v>0.76</v>
      </c>
      <c r="K18" s="17" t="s">
        <v>46</v>
      </c>
      <c r="L18" s="16">
        <v>0</v>
      </c>
      <c r="M18" s="16">
        <v>5.8700000000000002E-2</v>
      </c>
      <c r="N18" s="28">
        <v>36000000</v>
      </c>
      <c r="O18" s="28">
        <v>101.41</v>
      </c>
      <c r="P18" s="28">
        <v>36507.599999999999</v>
      </c>
      <c r="Q18" s="14"/>
      <c r="R18" s="16">
        <v>0.119338017819</v>
      </c>
      <c r="S18" s="16">
        <v>6.3547043199999997E-4</v>
      </c>
      <c r="T18" s="29"/>
    </row>
    <row r="19" spans="2:20" ht="12.75" customHeight="1" x14ac:dyDescent="0.2">
      <c r="B19" s="42" t="s">
        <v>2032</v>
      </c>
      <c r="C19" s="17" t="s">
        <v>2033</v>
      </c>
      <c r="D19" s="17" t="s">
        <v>163</v>
      </c>
      <c r="E19" s="26">
        <v>520037540</v>
      </c>
      <c r="F19" s="17" t="s">
        <v>371</v>
      </c>
      <c r="G19" s="17" t="s">
        <v>26</v>
      </c>
      <c r="H19" s="17" t="s">
        <v>270</v>
      </c>
      <c r="I19" s="40">
        <v>44957</v>
      </c>
      <c r="J19" s="32">
        <v>4.1399999999999997</v>
      </c>
      <c r="K19" s="17" t="s">
        <v>46</v>
      </c>
      <c r="L19" s="16">
        <v>0</v>
      </c>
      <c r="M19" s="16">
        <v>6.7400000000000002E-2</v>
      </c>
      <c r="N19" s="28">
        <v>34000000</v>
      </c>
      <c r="O19" s="28">
        <v>100.7</v>
      </c>
      <c r="P19" s="28">
        <v>34238</v>
      </c>
      <c r="Q19" s="14"/>
      <c r="R19" s="16">
        <v>0.111919026561</v>
      </c>
      <c r="S19" s="16">
        <v>5.9596458399999999E-4</v>
      </c>
      <c r="T19" s="29"/>
    </row>
    <row r="20" spans="2:20" ht="12.75" customHeight="1" x14ac:dyDescent="0.2">
      <c r="B20" s="41" t="s">
        <v>2034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2:20" ht="12.75" customHeight="1" x14ac:dyDescent="0.2">
      <c r="B21" s="41" t="s">
        <v>2035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2:20" ht="12.75" customHeight="1" x14ac:dyDescent="0.2">
      <c r="B22" s="22" t="s">
        <v>2036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2:20" ht="12.75" customHeight="1" x14ac:dyDescent="0.2">
      <c r="B23" s="22" t="s">
        <v>2037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</sheetData>
  <mergeCells count="2">
    <mergeCell ref="B6:S6"/>
    <mergeCell ref="B7:S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T42"/>
  <sheetViews>
    <sheetView rightToLeft="1" workbookViewId="0">
      <selection activeCell="M8" sqref="M8"/>
    </sheetView>
  </sheetViews>
  <sheetFormatPr defaultRowHeight="12.75" customHeight="1" x14ac:dyDescent="0.2"/>
  <cols>
    <col min="1" max="1" width="9.140625" style="3"/>
    <col min="2" max="2" width="25.7109375" style="3" customWidth="1"/>
    <col min="3" max="3" width="13.85546875" style="3" customWidth="1"/>
    <col min="4" max="4" width="11.140625" style="3" bestFit="1" customWidth="1"/>
    <col min="5" max="5" width="11.7109375" style="3" bestFit="1" customWidth="1"/>
    <col min="6" max="6" width="16.28515625" style="3" bestFit="1" customWidth="1"/>
    <col min="7" max="7" width="6.42578125" style="33" bestFit="1" customWidth="1"/>
    <col min="8" max="8" width="10.7109375" style="3" bestFit="1" customWidth="1"/>
    <col min="9" max="9" width="12.85546875" style="3" bestFit="1" customWidth="1"/>
    <col min="10" max="10" width="5.7109375" style="3" bestFit="1" customWidth="1"/>
    <col min="11" max="11" width="9.7109375" style="3" bestFit="1" customWidth="1"/>
    <col min="12" max="12" width="11.7109375" style="3" bestFit="1" customWidth="1"/>
    <col min="13" max="13" width="13.28515625" style="3" bestFit="1" customWidth="1"/>
    <col min="14" max="14" width="12.7109375" style="3" bestFit="1" customWidth="1"/>
    <col min="15" max="15" width="11.7109375" style="3" bestFit="1" customWidth="1"/>
    <col min="16" max="16" width="11.28515625" style="3" bestFit="1" customWidth="1"/>
    <col min="17" max="17" width="21.7109375" style="3" bestFit="1" customWidth="1"/>
    <col min="18" max="18" width="25.28515625" style="3" bestFit="1" customWidth="1"/>
    <col min="19" max="19" width="22.85546875" style="3" bestFit="1" customWidth="1"/>
    <col min="20" max="16384" width="9.140625" style="3"/>
  </cols>
  <sheetData>
    <row r="1" spans="2:20" ht="12.75" customHeight="1" x14ac:dyDescent="0.2">
      <c r="B1" s="2" t="s">
        <v>66</v>
      </c>
      <c r="C1" s="2" t="s">
        <v>1</v>
      </c>
    </row>
    <row r="2" spans="2:20" ht="12.75" customHeight="1" x14ac:dyDescent="0.2">
      <c r="B2" s="2" t="s">
        <v>2</v>
      </c>
      <c r="C2" s="2" t="s">
        <v>3</v>
      </c>
    </row>
    <row r="6" spans="2:20" ht="12.75" customHeight="1" x14ac:dyDescent="0.2">
      <c r="B6" s="73" t="s">
        <v>2038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5"/>
    </row>
    <row r="7" spans="2:20" ht="12.75" customHeight="1" x14ac:dyDescent="0.2">
      <c r="B7" s="76" t="s">
        <v>2039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8"/>
    </row>
    <row r="8" spans="2:20" ht="12.75" customHeight="1" x14ac:dyDescent="0.2">
      <c r="B8" s="7" t="s">
        <v>68</v>
      </c>
      <c r="C8" s="7" t="s">
        <v>69</v>
      </c>
      <c r="D8" s="7" t="s">
        <v>2040</v>
      </c>
      <c r="E8" s="7" t="s">
        <v>70</v>
      </c>
      <c r="F8" s="7" t="s">
        <v>257</v>
      </c>
      <c r="G8" s="34" t="s">
        <v>71</v>
      </c>
      <c r="H8" s="7" t="s">
        <v>72</v>
      </c>
      <c r="I8" s="7" t="s">
        <v>138</v>
      </c>
      <c r="J8" s="7" t="s">
        <v>139</v>
      </c>
      <c r="K8" s="7" t="s">
        <v>73</v>
      </c>
      <c r="L8" s="7" t="s">
        <v>74</v>
      </c>
      <c r="M8" s="7" t="s">
        <v>277</v>
      </c>
      <c r="N8" s="7" t="s">
        <v>140</v>
      </c>
      <c r="O8" s="7" t="s">
        <v>141</v>
      </c>
      <c r="P8" s="7" t="s">
        <v>6</v>
      </c>
      <c r="Q8" s="7" t="s">
        <v>143</v>
      </c>
      <c r="R8" s="7" t="s">
        <v>77</v>
      </c>
      <c r="S8" s="7" t="s">
        <v>259</v>
      </c>
    </row>
    <row r="9" spans="2:20" ht="12.75" customHeight="1" x14ac:dyDescent="0.2">
      <c r="B9" s="8"/>
      <c r="C9" s="8"/>
      <c r="D9" s="8"/>
      <c r="E9" s="8"/>
      <c r="F9" s="8"/>
      <c r="G9" s="35"/>
      <c r="H9" s="8"/>
      <c r="I9" s="9" t="s">
        <v>145</v>
      </c>
      <c r="J9" s="9" t="s">
        <v>146</v>
      </c>
      <c r="K9" s="8"/>
      <c r="L9" s="9" t="s">
        <v>9</v>
      </c>
      <c r="M9" s="9" t="s">
        <v>9</v>
      </c>
      <c r="N9" s="9" t="s">
        <v>147</v>
      </c>
      <c r="O9" s="9" t="s">
        <v>148</v>
      </c>
      <c r="P9" s="9" t="s">
        <v>8</v>
      </c>
      <c r="Q9" s="9" t="s">
        <v>9</v>
      </c>
      <c r="R9" s="9" t="s">
        <v>9</v>
      </c>
      <c r="S9" s="9" t="s">
        <v>9</v>
      </c>
    </row>
    <row r="10" spans="2:20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36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  <c r="N10" s="9" t="s">
        <v>150</v>
      </c>
      <c r="O10" s="9" t="s">
        <v>151</v>
      </c>
      <c r="P10" s="9" t="s">
        <v>152</v>
      </c>
      <c r="Q10" s="9" t="s">
        <v>153</v>
      </c>
      <c r="R10" s="9" t="s">
        <v>154</v>
      </c>
      <c r="S10" s="9" t="s">
        <v>260</v>
      </c>
    </row>
    <row r="11" spans="2:20" ht="12.75" customHeight="1" x14ac:dyDescent="0.2">
      <c r="B11" s="22" t="s">
        <v>2041</v>
      </c>
      <c r="C11" s="14"/>
      <c r="D11" s="14"/>
      <c r="E11" s="14"/>
      <c r="F11" s="14"/>
      <c r="G11" s="37"/>
      <c r="H11" s="14"/>
      <c r="I11" s="14"/>
      <c r="J11" s="27">
        <v>4.7168465647050004</v>
      </c>
      <c r="K11" s="14"/>
      <c r="L11" s="14"/>
      <c r="M11" s="14"/>
      <c r="N11" s="14"/>
      <c r="O11" s="14"/>
      <c r="P11" s="27">
        <v>470741.55930999998</v>
      </c>
      <c r="Q11" s="14"/>
      <c r="R11" s="24">
        <v>1</v>
      </c>
      <c r="S11" s="24">
        <v>8.1939744629999992E-3</v>
      </c>
    </row>
    <row r="12" spans="2:20" ht="12.75" customHeight="1" x14ac:dyDescent="0.2">
      <c r="B12" s="22" t="s">
        <v>2042</v>
      </c>
      <c r="C12" s="14"/>
      <c r="D12" s="14"/>
      <c r="E12" s="14"/>
      <c r="F12" s="14"/>
      <c r="G12" s="37"/>
      <c r="H12" s="14"/>
      <c r="I12" s="14"/>
      <c r="J12" s="27">
        <v>4.7168465647050004</v>
      </c>
      <c r="K12" s="14"/>
      <c r="L12" s="14"/>
      <c r="M12" s="14"/>
      <c r="N12" s="14"/>
      <c r="O12" s="14"/>
      <c r="P12" s="27">
        <v>470741.55930999998</v>
      </c>
      <c r="Q12" s="14"/>
      <c r="R12" s="24">
        <v>1</v>
      </c>
      <c r="S12" s="24">
        <v>8.1939744629999992E-3</v>
      </c>
    </row>
    <row r="13" spans="2:20" ht="12.75" customHeight="1" x14ac:dyDescent="0.2">
      <c r="B13" s="22" t="s">
        <v>2043</v>
      </c>
      <c r="C13" s="14"/>
      <c r="D13" s="14"/>
      <c r="E13" s="14"/>
      <c r="F13" s="14"/>
      <c r="G13" s="37"/>
      <c r="H13" s="14"/>
      <c r="I13" s="14"/>
      <c r="J13" s="27">
        <v>6.7895682735529999</v>
      </c>
      <c r="K13" s="14"/>
      <c r="L13" s="14"/>
      <c r="M13" s="14"/>
      <c r="N13" s="14"/>
      <c r="O13" s="14"/>
      <c r="P13" s="27">
        <v>216714.90616000001</v>
      </c>
      <c r="Q13" s="14"/>
      <c r="R13" s="24">
        <v>0.46036918108000002</v>
      </c>
      <c r="S13" s="24">
        <v>3.7722533130000002E-3</v>
      </c>
    </row>
    <row r="14" spans="2:20" ht="12.75" customHeight="1" x14ac:dyDescent="0.2">
      <c r="B14" s="25" t="s">
        <v>2044</v>
      </c>
      <c r="C14" s="17" t="s">
        <v>2045</v>
      </c>
      <c r="D14" s="17" t="s">
        <v>163</v>
      </c>
      <c r="E14" s="26">
        <v>1150</v>
      </c>
      <c r="F14" s="17" t="s">
        <v>738</v>
      </c>
      <c r="G14" s="38" t="s">
        <v>92</v>
      </c>
      <c r="H14" s="17" t="s">
        <v>93</v>
      </c>
      <c r="I14" s="40">
        <v>44944</v>
      </c>
      <c r="J14" s="28">
        <v>6.24</v>
      </c>
      <c r="K14" s="17" t="s">
        <v>46</v>
      </c>
      <c r="L14" s="16">
        <v>4.9000000000000002E-2</v>
      </c>
      <c r="M14" s="16">
        <v>2.7300000000000001E-2</v>
      </c>
      <c r="N14" s="28">
        <v>13617649</v>
      </c>
      <c r="O14" s="28">
        <v>151.35</v>
      </c>
      <c r="P14" s="28">
        <v>20610.311760000001</v>
      </c>
      <c r="Q14" s="16">
        <v>8.4232793430000005E-3</v>
      </c>
      <c r="R14" s="16">
        <v>4.3782647510000001E-2</v>
      </c>
      <c r="S14" s="16">
        <v>3.5875389500000001E-4</v>
      </c>
      <c r="T14" s="29"/>
    </row>
    <row r="15" spans="2:20" ht="12.75" customHeight="1" x14ac:dyDescent="0.2">
      <c r="B15" s="25" t="s">
        <v>2046</v>
      </c>
      <c r="C15" s="17" t="s">
        <v>2047</v>
      </c>
      <c r="D15" s="17" t="s">
        <v>163</v>
      </c>
      <c r="E15" s="26">
        <v>1150</v>
      </c>
      <c r="F15" s="17" t="s">
        <v>2029</v>
      </c>
      <c r="G15" s="38" t="s">
        <v>92</v>
      </c>
      <c r="H15" s="17" t="s">
        <v>93</v>
      </c>
      <c r="I15" s="40">
        <v>44458</v>
      </c>
      <c r="J15" s="28">
        <v>10</v>
      </c>
      <c r="K15" s="17" t="s">
        <v>46</v>
      </c>
      <c r="L15" s="16">
        <v>4.1000000000000002E-2</v>
      </c>
      <c r="M15" s="16">
        <v>2.5399999999999999E-2</v>
      </c>
      <c r="N15" s="28">
        <v>41066666.950000003</v>
      </c>
      <c r="O15" s="28">
        <v>134.38999999999999</v>
      </c>
      <c r="P15" s="28">
        <v>55189.493730000002</v>
      </c>
      <c r="Q15" s="16">
        <v>1.0874168029E-2</v>
      </c>
      <c r="R15" s="16">
        <v>0.117239475968</v>
      </c>
      <c r="S15" s="16">
        <v>9.6065727199999996E-4</v>
      </c>
      <c r="T15" s="29"/>
    </row>
    <row r="16" spans="2:20" ht="12.75" customHeight="1" x14ac:dyDescent="0.2">
      <c r="B16" s="25" t="s">
        <v>2048</v>
      </c>
      <c r="C16" s="17" t="s">
        <v>2049</v>
      </c>
      <c r="D16" s="17" t="s">
        <v>163</v>
      </c>
      <c r="E16" s="26">
        <v>1315</v>
      </c>
      <c r="F16" s="17" t="s">
        <v>716</v>
      </c>
      <c r="G16" s="38" t="s">
        <v>301</v>
      </c>
      <c r="H16" s="17" t="s">
        <v>302</v>
      </c>
      <c r="I16" s="40">
        <v>44320</v>
      </c>
      <c r="J16" s="28">
        <v>5.54</v>
      </c>
      <c r="K16" s="17" t="s">
        <v>46</v>
      </c>
      <c r="L16" s="16">
        <v>2.1399999999999999E-2</v>
      </c>
      <c r="M16" s="16">
        <v>1.9900000000000001E-2</v>
      </c>
      <c r="N16" s="28">
        <v>26342131.370000001</v>
      </c>
      <c r="O16" s="28">
        <v>111.56</v>
      </c>
      <c r="P16" s="28">
        <v>29387.281760000002</v>
      </c>
      <c r="Q16" s="16">
        <v>6.1924680245000002E-2</v>
      </c>
      <c r="R16" s="16">
        <v>6.2427633970999999E-2</v>
      </c>
      <c r="S16" s="16">
        <v>5.1153043800000004E-4</v>
      </c>
      <c r="T16" s="29"/>
    </row>
    <row r="17" spans="2:20" ht="12.75" customHeight="1" x14ac:dyDescent="0.2">
      <c r="B17" s="25" t="s">
        <v>2050</v>
      </c>
      <c r="C17" s="17" t="s">
        <v>2051</v>
      </c>
      <c r="D17" s="17" t="s">
        <v>163</v>
      </c>
      <c r="E17" s="26">
        <v>2388</v>
      </c>
      <c r="F17" s="17" t="s">
        <v>2029</v>
      </c>
      <c r="G17" s="38" t="s">
        <v>301</v>
      </c>
      <c r="H17" s="17" t="s">
        <v>302</v>
      </c>
      <c r="I17" s="40">
        <v>44741</v>
      </c>
      <c r="J17" s="28">
        <v>5.0199999999999996</v>
      </c>
      <c r="K17" s="17" t="s">
        <v>46</v>
      </c>
      <c r="L17" s="16">
        <v>1.55E-2</v>
      </c>
      <c r="M17" s="16">
        <v>2.9000000000000001E-2</v>
      </c>
      <c r="N17" s="28">
        <v>60000000</v>
      </c>
      <c r="O17" s="28">
        <v>96.92</v>
      </c>
      <c r="P17" s="28">
        <v>58152</v>
      </c>
      <c r="Q17" s="16">
        <v>0.1</v>
      </c>
      <c r="R17" s="16">
        <v>0.123532751357</v>
      </c>
      <c r="S17" s="16">
        <v>1.01222421E-3</v>
      </c>
      <c r="T17" s="29"/>
    </row>
    <row r="18" spans="2:20" ht="12.75" customHeight="1" x14ac:dyDescent="0.2">
      <c r="B18" s="25" t="s">
        <v>2052</v>
      </c>
      <c r="C18" s="17" t="s">
        <v>2053</v>
      </c>
      <c r="D18" s="17" t="s">
        <v>163</v>
      </c>
      <c r="E18" s="26">
        <v>1809</v>
      </c>
      <c r="F18" s="17" t="s">
        <v>738</v>
      </c>
      <c r="G18" s="38" t="s">
        <v>301</v>
      </c>
      <c r="H18" s="17" t="s">
        <v>302</v>
      </c>
      <c r="I18" s="40">
        <v>44060</v>
      </c>
      <c r="J18" s="28">
        <v>8.1199999999999992</v>
      </c>
      <c r="K18" s="17" t="s">
        <v>46</v>
      </c>
      <c r="L18" s="16">
        <v>8.3000000000000001E-3</v>
      </c>
      <c r="M18" s="16">
        <v>2.5600000000000001E-2</v>
      </c>
      <c r="N18" s="28">
        <v>12615068</v>
      </c>
      <c r="O18" s="28">
        <v>94.92</v>
      </c>
      <c r="P18" s="28">
        <v>11974.222540000001</v>
      </c>
      <c r="Q18" s="16">
        <v>3.6043051428000003E-2</v>
      </c>
      <c r="R18" s="16">
        <v>2.5436935199000001E-2</v>
      </c>
      <c r="S18" s="16">
        <v>2.0842959699999999E-4</v>
      </c>
      <c r="T18" s="29"/>
    </row>
    <row r="19" spans="2:20" ht="12.75" customHeight="1" x14ac:dyDescent="0.2">
      <c r="B19" s="25" t="s">
        <v>2054</v>
      </c>
      <c r="C19" s="17" t="s">
        <v>2055</v>
      </c>
      <c r="D19" s="17" t="s">
        <v>163</v>
      </c>
      <c r="E19" s="26">
        <v>1418</v>
      </c>
      <c r="F19" s="17" t="s">
        <v>738</v>
      </c>
      <c r="G19" s="38" t="s">
        <v>353</v>
      </c>
      <c r="H19" s="17" t="s">
        <v>93</v>
      </c>
      <c r="I19" s="40">
        <v>44951</v>
      </c>
      <c r="J19" s="28">
        <v>1.94</v>
      </c>
      <c r="K19" s="17" t="s">
        <v>46</v>
      </c>
      <c r="L19" s="16">
        <v>5.6000000000000001E-2</v>
      </c>
      <c r="M19" s="16">
        <v>2.4199999999999999E-2</v>
      </c>
      <c r="N19" s="28">
        <v>10000000</v>
      </c>
      <c r="O19" s="28">
        <v>141.74</v>
      </c>
      <c r="P19" s="28">
        <v>14174</v>
      </c>
      <c r="Q19" s="16">
        <v>2.071286734E-2</v>
      </c>
      <c r="R19" s="16">
        <v>3.0109939773999998E-2</v>
      </c>
      <c r="S19" s="16">
        <v>2.4672007699999999E-4</v>
      </c>
      <c r="T19" s="29"/>
    </row>
    <row r="20" spans="2:20" ht="12.75" customHeight="1" x14ac:dyDescent="0.2">
      <c r="B20" s="25" t="s">
        <v>2056</v>
      </c>
      <c r="C20" s="17" t="s">
        <v>2057</v>
      </c>
      <c r="D20" s="17" t="s">
        <v>163</v>
      </c>
      <c r="E20" s="26">
        <v>1675</v>
      </c>
      <c r="F20" s="17" t="s">
        <v>1472</v>
      </c>
      <c r="G20" s="38" t="s">
        <v>515</v>
      </c>
      <c r="H20" s="17" t="s">
        <v>302</v>
      </c>
      <c r="I20" s="40">
        <v>43934</v>
      </c>
      <c r="J20" s="28">
        <v>0.25</v>
      </c>
      <c r="K20" s="17" t="s">
        <v>46</v>
      </c>
      <c r="L20" s="16">
        <v>3.15E-2</v>
      </c>
      <c r="M20" s="16">
        <v>2.3199999999999998E-2</v>
      </c>
      <c r="N20" s="28">
        <v>143367.78</v>
      </c>
      <c r="O20" s="28">
        <v>111.36</v>
      </c>
      <c r="P20" s="28">
        <v>159.65437</v>
      </c>
      <c r="Q20" s="16">
        <v>2.499218121E-3</v>
      </c>
      <c r="R20" s="16">
        <v>3.3915503399999997E-4</v>
      </c>
      <c r="S20" s="16">
        <v>2.77902769550696E-6</v>
      </c>
      <c r="T20" s="29"/>
    </row>
    <row r="21" spans="2:20" ht="12.75" customHeight="1" x14ac:dyDescent="0.2">
      <c r="B21" s="25" t="s">
        <v>2058</v>
      </c>
      <c r="C21" s="17" t="s">
        <v>2059</v>
      </c>
      <c r="D21" s="17" t="s">
        <v>163</v>
      </c>
      <c r="E21" s="26">
        <v>1527</v>
      </c>
      <c r="F21" s="17" t="s">
        <v>488</v>
      </c>
      <c r="G21" s="38" t="s">
        <v>518</v>
      </c>
      <c r="H21" s="17" t="s">
        <v>93</v>
      </c>
      <c r="I21" s="40">
        <v>44420</v>
      </c>
      <c r="J21" s="28">
        <v>7.81</v>
      </c>
      <c r="K21" s="17" t="s">
        <v>46</v>
      </c>
      <c r="L21" s="16">
        <v>2.29E-2</v>
      </c>
      <c r="M21" s="16">
        <v>7.46E-2</v>
      </c>
      <c r="N21" s="28">
        <v>740</v>
      </c>
      <c r="O21" s="28">
        <v>3657830</v>
      </c>
      <c r="P21" s="28">
        <v>27067.941999999999</v>
      </c>
      <c r="Q21" s="16">
        <v>6.0366276461231002E-7</v>
      </c>
      <c r="R21" s="16">
        <v>5.7500642262000003E-2</v>
      </c>
      <c r="S21" s="16">
        <v>4.7115879399999998E-4</v>
      </c>
      <c r="T21" s="29"/>
    </row>
    <row r="22" spans="2:20" ht="12.75" customHeight="1" x14ac:dyDescent="0.2">
      <c r="B22" s="22" t="s">
        <v>2060</v>
      </c>
      <c r="C22" s="14"/>
      <c r="D22" s="14"/>
      <c r="E22" s="14"/>
      <c r="F22" s="14"/>
      <c r="G22" s="37"/>
      <c r="H22" s="14"/>
      <c r="I22" s="14"/>
      <c r="J22" s="27">
        <v>2.948568767636</v>
      </c>
      <c r="K22" s="14"/>
      <c r="L22" s="14"/>
      <c r="M22" s="14"/>
      <c r="N22" s="14"/>
      <c r="O22" s="14"/>
      <c r="P22" s="27">
        <v>254026.65315</v>
      </c>
      <c r="Q22" s="14"/>
      <c r="R22" s="24">
        <v>0.539630818919</v>
      </c>
      <c r="S22" s="24">
        <v>4.4217211489999998E-3</v>
      </c>
      <c r="T22" s="29"/>
    </row>
    <row r="23" spans="2:20" ht="12.75" customHeight="1" x14ac:dyDescent="0.2">
      <c r="B23" s="25" t="s">
        <v>2061</v>
      </c>
      <c r="C23" s="17" t="s">
        <v>2062</v>
      </c>
      <c r="D23" s="17" t="s">
        <v>163</v>
      </c>
      <c r="E23" s="26">
        <v>1315</v>
      </c>
      <c r="F23" s="17" t="s">
        <v>716</v>
      </c>
      <c r="G23" s="38" t="s">
        <v>301</v>
      </c>
      <c r="H23" s="17" t="s">
        <v>302</v>
      </c>
      <c r="I23" s="40">
        <v>44320</v>
      </c>
      <c r="J23" s="28">
        <v>5.05</v>
      </c>
      <c r="K23" s="17" t="s">
        <v>46</v>
      </c>
      <c r="L23" s="16">
        <v>3.7400000000000003E-2</v>
      </c>
      <c r="M23" s="16">
        <v>5.3900000000000003E-2</v>
      </c>
      <c r="N23" s="28">
        <v>55724234.009999998</v>
      </c>
      <c r="O23" s="28">
        <v>92.47</v>
      </c>
      <c r="P23" s="28">
        <v>51528.199189999999</v>
      </c>
      <c r="Q23" s="16">
        <v>8.2101895903999994E-2</v>
      </c>
      <c r="R23" s="16">
        <v>0.109461759156</v>
      </c>
      <c r="S23" s="16">
        <v>8.9692685899999997E-4</v>
      </c>
      <c r="T23" s="29"/>
    </row>
    <row r="24" spans="2:20" ht="12.75" customHeight="1" x14ac:dyDescent="0.2">
      <c r="B24" s="25" t="s">
        <v>2063</v>
      </c>
      <c r="C24" s="17" t="s">
        <v>2064</v>
      </c>
      <c r="D24" s="17" t="s">
        <v>163</v>
      </c>
      <c r="E24" s="26">
        <v>1315</v>
      </c>
      <c r="F24" s="17" t="s">
        <v>716</v>
      </c>
      <c r="G24" s="38" t="s">
        <v>301</v>
      </c>
      <c r="H24" s="17" t="s">
        <v>302</v>
      </c>
      <c r="I24" s="40">
        <v>44320</v>
      </c>
      <c r="J24" s="28">
        <v>1.9</v>
      </c>
      <c r="K24" s="17" t="s">
        <v>46</v>
      </c>
      <c r="L24" s="16">
        <v>2.5000000000000001E-2</v>
      </c>
      <c r="M24" s="16">
        <v>4.8899999999999999E-2</v>
      </c>
      <c r="N24" s="28">
        <v>57223970.920000002</v>
      </c>
      <c r="O24" s="28">
        <v>95.81</v>
      </c>
      <c r="P24" s="28">
        <v>54826.286549999997</v>
      </c>
      <c r="Q24" s="16">
        <v>0.14023917648799999</v>
      </c>
      <c r="R24" s="16">
        <v>0.11646791209600001</v>
      </c>
      <c r="S24" s="16">
        <v>9.54335097E-4</v>
      </c>
      <c r="T24" s="29"/>
    </row>
    <row r="25" spans="2:20" ht="12.75" customHeight="1" x14ac:dyDescent="0.2">
      <c r="B25" s="25" t="s">
        <v>2065</v>
      </c>
      <c r="C25" s="17" t="s">
        <v>2066</v>
      </c>
      <c r="D25" s="17" t="s">
        <v>163</v>
      </c>
      <c r="E25" s="26">
        <v>1666</v>
      </c>
      <c r="F25" s="17" t="s">
        <v>2067</v>
      </c>
      <c r="G25" s="38" t="s">
        <v>729</v>
      </c>
      <c r="H25" s="17" t="s">
        <v>302</v>
      </c>
      <c r="I25" s="40">
        <v>44039</v>
      </c>
      <c r="J25" s="28">
        <v>2.71</v>
      </c>
      <c r="K25" s="17" t="s">
        <v>46</v>
      </c>
      <c r="L25" s="16">
        <v>3.1E-2</v>
      </c>
      <c r="M25" s="16">
        <v>5.3999999999999999E-2</v>
      </c>
      <c r="N25" s="28">
        <v>8750000</v>
      </c>
      <c r="O25" s="28">
        <v>94.97</v>
      </c>
      <c r="P25" s="28">
        <v>8377.6875</v>
      </c>
      <c r="Q25" s="16">
        <v>1.1522681648000001E-2</v>
      </c>
      <c r="R25" s="16">
        <v>1.7796787503000001E-2</v>
      </c>
      <c r="S25" s="16">
        <v>1.4582642199999999E-4</v>
      </c>
      <c r="T25" s="29"/>
    </row>
    <row r="26" spans="2:20" ht="12.75" customHeight="1" x14ac:dyDescent="0.2">
      <c r="B26" s="25" t="s">
        <v>2068</v>
      </c>
      <c r="C26" s="17" t="s">
        <v>2069</v>
      </c>
      <c r="D26" s="17" t="s">
        <v>163</v>
      </c>
      <c r="E26" s="26">
        <v>2250</v>
      </c>
      <c r="F26" s="17" t="s">
        <v>2070</v>
      </c>
      <c r="G26" s="38" t="s">
        <v>466</v>
      </c>
      <c r="H26" s="17" t="s">
        <v>93</v>
      </c>
      <c r="I26" s="40">
        <v>44013</v>
      </c>
      <c r="J26" s="28">
        <v>3.59</v>
      </c>
      <c r="K26" s="17" t="s">
        <v>46</v>
      </c>
      <c r="L26" s="16">
        <v>3.3500000000000002E-2</v>
      </c>
      <c r="M26" s="16">
        <v>7.3599999999999999E-2</v>
      </c>
      <c r="N26" s="28">
        <v>9546484.9000000004</v>
      </c>
      <c r="O26" s="28">
        <v>87.74</v>
      </c>
      <c r="P26" s="28">
        <v>8376.0858399999997</v>
      </c>
      <c r="Q26" s="16">
        <v>1.0607205444E-2</v>
      </c>
      <c r="R26" s="16">
        <v>1.7793385084E-2</v>
      </c>
      <c r="S26" s="16">
        <v>1.4579854199999999E-4</v>
      </c>
      <c r="T26" s="29"/>
    </row>
    <row r="27" spans="2:20" ht="12.75" customHeight="1" x14ac:dyDescent="0.2">
      <c r="B27" s="25" t="s">
        <v>2071</v>
      </c>
      <c r="C27" s="17" t="s">
        <v>2072</v>
      </c>
      <c r="D27" s="17" t="s">
        <v>163</v>
      </c>
      <c r="E27" s="26">
        <v>318</v>
      </c>
      <c r="F27" s="17" t="s">
        <v>1907</v>
      </c>
      <c r="G27" s="38" t="s">
        <v>515</v>
      </c>
      <c r="H27" s="17" t="s">
        <v>302</v>
      </c>
      <c r="I27" s="40">
        <v>44256</v>
      </c>
      <c r="J27" s="28">
        <v>2.72</v>
      </c>
      <c r="K27" s="17" t="s">
        <v>46</v>
      </c>
      <c r="L27" s="16">
        <v>2.1000000000000001E-2</v>
      </c>
      <c r="M27" s="16">
        <v>6.2199999999999998E-2</v>
      </c>
      <c r="N27" s="28">
        <v>14285720.01</v>
      </c>
      <c r="O27" s="28">
        <v>89.86</v>
      </c>
      <c r="P27" s="28">
        <v>12837.147999999999</v>
      </c>
      <c r="Q27" s="16">
        <v>0.16666666678299999</v>
      </c>
      <c r="R27" s="16">
        <v>2.7270054546999999E-2</v>
      </c>
      <c r="S27" s="16">
        <v>2.2345013000000001E-4</v>
      </c>
      <c r="T27" s="29"/>
    </row>
    <row r="28" spans="2:20" ht="12.75" customHeight="1" x14ac:dyDescent="0.2">
      <c r="B28" s="25" t="s">
        <v>2073</v>
      </c>
      <c r="C28" s="17" t="s">
        <v>2074</v>
      </c>
      <c r="D28" s="17" t="s">
        <v>163</v>
      </c>
      <c r="E28" s="26">
        <v>1700</v>
      </c>
      <c r="F28" s="17" t="s">
        <v>1472</v>
      </c>
      <c r="G28" s="38" t="s">
        <v>557</v>
      </c>
      <c r="H28" s="17" t="s">
        <v>302</v>
      </c>
      <c r="I28" s="40">
        <v>43850</v>
      </c>
      <c r="J28" s="28">
        <v>1.7</v>
      </c>
      <c r="K28" s="17" t="s">
        <v>46</v>
      </c>
      <c r="L28" s="16">
        <v>4.1000000000000002E-2</v>
      </c>
      <c r="M28" s="16">
        <v>6.9099999999999995E-2</v>
      </c>
      <c r="N28" s="28">
        <v>1663767.56</v>
      </c>
      <c r="O28" s="28">
        <v>95.73</v>
      </c>
      <c r="P28" s="28">
        <v>1592.72468</v>
      </c>
      <c r="Q28" s="16">
        <v>2.3601019190000001E-3</v>
      </c>
      <c r="R28" s="16">
        <v>3.3834375749999999E-3</v>
      </c>
      <c r="S28" s="16">
        <v>2.7723801090051301E-5</v>
      </c>
      <c r="T28" s="29"/>
    </row>
    <row r="29" spans="2:20" ht="12.75" customHeight="1" x14ac:dyDescent="0.2">
      <c r="B29" s="25" t="s">
        <v>2075</v>
      </c>
      <c r="C29" s="17" t="s">
        <v>2076</v>
      </c>
      <c r="D29" s="17" t="s">
        <v>163</v>
      </c>
      <c r="E29" s="26">
        <v>1089</v>
      </c>
      <c r="F29" s="17" t="s">
        <v>1907</v>
      </c>
      <c r="G29" s="38" t="s">
        <v>557</v>
      </c>
      <c r="H29" s="17" t="s">
        <v>302</v>
      </c>
      <c r="I29" s="40">
        <v>43941</v>
      </c>
      <c r="J29" s="28">
        <v>2.92</v>
      </c>
      <c r="K29" s="17" t="s">
        <v>46</v>
      </c>
      <c r="L29" s="16">
        <v>4.5999999999999999E-2</v>
      </c>
      <c r="M29" s="16">
        <v>7.8E-2</v>
      </c>
      <c r="N29" s="28">
        <v>1701219.5</v>
      </c>
      <c r="O29" s="28">
        <v>92.6</v>
      </c>
      <c r="P29" s="28">
        <v>1575.32925</v>
      </c>
      <c r="Q29" s="16">
        <v>3.3654792129999998E-3</v>
      </c>
      <c r="R29" s="16">
        <v>3.3464843259999998E-3</v>
      </c>
      <c r="S29" s="16">
        <v>2.74210071123779E-5</v>
      </c>
      <c r="T29" s="29"/>
    </row>
    <row r="30" spans="2:20" ht="12.75" customHeight="1" x14ac:dyDescent="0.2">
      <c r="B30" s="25" t="s">
        <v>2077</v>
      </c>
      <c r="C30" s="17" t="s">
        <v>2078</v>
      </c>
      <c r="D30" s="17" t="s">
        <v>163</v>
      </c>
      <c r="E30" s="26">
        <v>1721</v>
      </c>
      <c r="F30" s="17" t="s">
        <v>532</v>
      </c>
      <c r="G30" s="38" t="s">
        <v>575</v>
      </c>
      <c r="H30" s="17" t="s">
        <v>93</v>
      </c>
      <c r="I30" s="40">
        <v>44517</v>
      </c>
      <c r="J30" s="28">
        <v>2.95</v>
      </c>
      <c r="K30" s="17" t="s">
        <v>46</v>
      </c>
      <c r="L30" s="16">
        <v>2.86E-2</v>
      </c>
      <c r="M30" s="16">
        <v>8.3000000000000004E-2</v>
      </c>
      <c r="N30" s="28">
        <v>17142857.98</v>
      </c>
      <c r="O30" s="28">
        <v>86.15</v>
      </c>
      <c r="P30" s="28">
        <v>14768.57215</v>
      </c>
      <c r="Q30" s="16">
        <v>0.124962511883</v>
      </c>
      <c r="R30" s="16">
        <v>3.1372994071999998E-2</v>
      </c>
      <c r="S30" s="16">
        <v>2.5706951199999997E-4</v>
      </c>
      <c r="T30" s="29"/>
    </row>
    <row r="31" spans="2:20" ht="12.75" customHeight="1" x14ac:dyDescent="0.2">
      <c r="B31" s="25" t="s">
        <v>2079</v>
      </c>
      <c r="C31" s="17" t="s">
        <v>2080</v>
      </c>
      <c r="D31" s="17" t="s">
        <v>163</v>
      </c>
      <c r="E31" s="26">
        <v>608</v>
      </c>
      <c r="F31" s="17" t="s">
        <v>1907</v>
      </c>
      <c r="G31" s="38" t="s">
        <v>557</v>
      </c>
      <c r="H31" s="17" t="s">
        <v>302</v>
      </c>
      <c r="I31" s="40">
        <v>43872</v>
      </c>
      <c r="J31" s="28">
        <v>2.88</v>
      </c>
      <c r="K31" s="17" t="s">
        <v>46</v>
      </c>
      <c r="L31" s="16">
        <v>4.4699999999999997E-2</v>
      </c>
      <c r="M31" s="16">
        <v>0.10299999999999999</v>
      </c>
      <c r="N31" s="28">
        <v>4554000.58</v>
      </c>
      <c r="O31" s="28">
        <v>86.29</v>
      </c>
      <c r="P31" s="28">
        <v>3929.6471000000001</v>
      </c>
      <c r="Q31" s="16">
        <v>8.3913772870000004E-3</v>
      </c>
      <c r="R31" s="16">
        <v>8.3477802669999993E-3</v>
      </c>
      <c r="S31" s="16">
        <v>6.8401498339623295E-5</v>
      </c>
      <c r="T31" s="29"/>
    </row>
    <row r="32" spans="2:20" ht="12.75" customHeight="1" x14ac:dyDescent="0.2">
      <c r="B32" s="25" t="s">
        <v>2081</v>
      </c>
      <c r="C32" s="17" t="s">
        <v>2082</v>
      </c>
      <c r="D32" s="17" t="s">
        <v>163</v>
      </c>
      <c r="E32" s="26">
        <v>1361</v>
      </c>
      <c r="F32" s="17" t="s">
        <v>738</v>
      </c>
      <c r="G32" s="38" t="s">
        <v>594</v>
      </c>
      <c r="H32" s="17" t="s">
        <v>302</v>
      </c>
      <c r="I32" s="40">
        <v>44951</v>
      </c>
      <c r="J32" s="28">
        <v>3.71</v>
      </c>
      <c r="K32" s="17" t="s">
        <v>46</v>
      </c>
      <c r="L32" s="16">
        <v>7.4999999999999997E-2</v>
      </c>
      <c r="M32" s="16">
        <v>0.1119</v>
      </c>
      <c r="N32" s="28">
        <v>47799000</v>
      </c>
      <c r="O32" s="28">
        <v>89.59</v>
      </c>
      <c r="P32" s="28">
        <v>42823.124100000001</v>
      </c>
      <c r="Q32" s="16">
        <v>8.2412068965000002E-2</v>
      </c>
      <c r="R32" s="16">
        <v>9.0969499617999994E-2</v>
      </c>
      <c r="S32" s="16">
        <v>7.4540175600000004E-4</v>
      </c>
      <c r="T32" s="29"/>
    </row>
    <row r="33" spans="2:20" ht="12.75" customHeight="1" x14ac:dyDescent="0.2">
      <c r="B33" s="25" t="s">
        <v>2083</v>
      </c>
      <c r="C33" s="17" t="s">
        <v>2084</v>
      </c>
      <c r="D33" s="17" t="s">
        <v>163</v>
      </c>
      <c r="E33" s="26">
        <v>1777</v>
      </c>
      <c r="F33" s="17" t="s">
        <v>2085</v>
      </c>
      <c r="G33" s="38" t="s">
        <v>990</v>
      </c>
      <c r="H33" s="17" t="s">
        <v>302</v>
      </c>
      <c r="I33" s="40">
        <v>44887</v>
      </c>
      <c r="J33" s="28">
        <v>3.91</v>
      </c>
      <c r="K33" s="17" t="s">
        <v>46</v>
      </c>
      <c r="L33" s="16">
        <v>7.7499999999999999E-2</v>
      </c>
      <c r="M33" s="16">
        <v>0.111</v>
      </c>
      <c r="N33" s="28">
        <v>13500000</v>
      </c>
      <c r="O33" s="28">
        <v>91.47</v>
      </c>
      <c r="P33" s="28">
        <v>12348.45</v>
      </c>
      <c r="Q33" s="16">
        <v>0.38571428571400002</v>
      </c>
      <c r="R33" s="16">
        <v>2.6231909538E-2</v>
      </c>
      <c r="S33" s="16">
        <v>2.14943596E-4</v>
      </c>
      <c r="T33" s="29"/>
    </row>
    <row r="34" spans="2:20" ht="12.75" customHeight="1" x14ac:dyDescent="0.2">
      <c r="B34" s="25" t="s">
        <v>2086</v>
      </c>
      <c r="C34" s="17" t="s">
        <v>2087</v>
      </c>
      <c r="D34" s="17" t="s">
        <v>163</v>
      </c>
      <c r="E34" s="26">
        <v>1811</v>
      </c>
      <c r="F34" s="17" t="s">
        <v>1472</v>
      </c>
      <c r="G34" s="38" t="s">
        <v>26</v>
      </c>
      <c r="H34" s="17" t="s">
        <v>270</v>
      </c>
      <c r="I34" s="40">
        <v>44377</v>
      </c>
      <c r="J34" s="28">
        <v>1.01</v>
      </c>
      <c r="K34" s="17" t="s">
        <v>46</v>
      </c>
      <c r="L34" s="16">
        <v>0</v>
      </c>
      <c r="M34" s="16">
        <v>0.25219999999999998</v>
      </c>
      <c r="N34" s="28">
        <v>13959654.59</v>
      </c>
      <c r="O34" s="28">
        <v>84.74</v>
      </c>
      <c r="P34" s="28">
        <v>11829.4113</v>
      </c>
      <c r="Q34" s="16">
        <v>8.7247841187000005E-2</v>
      </c>
      <c r="R34" s="16">
        <v>2.5129311541999998E-2</v>
      </c>
      <c r="S34" s="16">
        <v>2.05908937E-4</v>
      </c>
      <c r="T34" s="29"/>
    </row>
    <row r="35" spans="2:20" ht="12.75" customHeight="1" x14ac:dyDescent="0.2">
      <c r="B35" s="25" t="s">
        <v>2088</v>
      </c>
      <c r="C35" s="17" t="s">
        <v>2089</v>
      </c>
      <c r="D35" s="17" t="s">
        <v>163</v>
      </c>
      <c r="E35" s="26">
        <v>1811</v>
      </c>
      <c r="F35" s="17" t="s">
        <v>1472</v>
      </c>
      <c r="G35" s="38" t="s">
        <v>26</v>
      </c>
      <c r="H35" s="17" t="s">
        <v>270</v>
      </c>
      <c r="I35" s="40">
        <v>44377</v>
      </c>
      <c r="J35" s="28">
        <v>1.02</v>
      </c>
      <c r="K35" s="17" t="s">
        <v>46</v>
      </c>
      <c r="L35" s="16">
        <v>0</v>
      </c>
      <c r="M35" s="16">
        <v>0.20180000000000001</v>
      </c>
      <c r="N35" s="28">
        <v>4375000</v>
      </c>
      <c r="O35" s="28">
        <v>89.65</v>
      </c>
      <c r="P35" s="28">
        <v>3922.1874899999998</v>
      </c>
      <c r="Q35" s="16">
        <v>2.734375E-2</v>
      </c>
      <c r="R35" s="16">
        <v>8.3319337589999997E-3</v>
      </c>
      <c r="S35" s="16">
        <v>6.8271652455745001E-5</v>
      </c>
      <c r="T35" s="29"/>
    </row>
    <row r="36" spans="2:20" ht="12.75" customHeight="1" x14ac:dyDescent="0.2">
      <c r="B36" s="25" t="s">
        <v>2090</v>
      </c>
      <c r="C36" s="17" t="s">
        <v>2091</v>
      </c>
      <c r="D36" s="17" t="s">
        <v>163</v>
      </c>
      <c r="E36" s="26">
        <v>599</v>
      </c>
      <c r="F36" s="17" t="s">
        <v>541</v>
      </c>
      <c r="G36" s="38" t="s">
        <v>26</v>
      </c>
      <c r="H36" s="17" t="s">
        <v>270</v>
      </c>
      <c r="I36" s="40">
        <v>44426</v>
      </c>
      <c r="J36" s="28">
        <v>0.65</v>
      </c>
      <c r="K36" s="17" t="s">
        <v>46</v>
      </c>
      <c r="L36" s="16">
        <v>4.1500000000000002E-2</v>
      </c>
      <c r="M36" s="16">
        <v>0.1434</v>
      </c>
      <c r="N36" s="28">
        <v>16200000</v>
      </c>
      <c r="O36" s="28">
        <v>94.4</v>
      </c>
      <c r="P36" s="28">
        <v>15292.8</v>
      </c>
      <c r="Q36" s="16">
        <v>0.20250000000000001</v>
      </c>
      <c r="R36" s="16">
        <v>3.2486615421000002E-2</v>
      </c>
      <c r="S36" s="16">
        <v>2.66194497E-4</v>
      </c>
      <c r="T36" s="29"/>
    </row>
    <row r="37" spans="2:20" ht="12.75" customHeight="1" x14ac:dyDescent="0.2">
      <c r="B37" s="25" t="s">
        <v>2092</v>
      </c>
      <c r="C37" s="17" t="s">
        <v>2093</v>
      </c>
      <c r="D37" s="17" t="s">
        <v>163</v>
      </c>
      <c r="E37" s="26">
        <v>599</v>
      </c>
      <c r="F37" s="17" t="s">
        <v>1472</v>
      </c>
      <c r="G37" s="38" t="s">
        <v>26</v>
      </c>
      <c r="H37" s="17" t="s">
        <v>270</v>
      </c>
      <c r="I37" s="40">
        <v>44343</v>
      </c>
      <c r="J37" s="28">
        <v>0.17</v>
      </c>
      <c r="K37" s="17" t="s">
        <v>46</v>
      </c>
      <c r="L37" s="16">
        <v>5.1999999999999998E-2</v>
      </c>
      <c r="M37" s="16">
        <v>0.1638</v>
      </c>
      <c r="N37" s="28">
        <v>10000000</v>
      </c>
      <c r="O37" s="28">
        <v>99.99</v>
      </c>
      <c r="P37" s="28">
        <v>9999</v>
      </c>
      <c r="Q37" s="16">
        <v>0.2</v>
      </c>
      <c r="R37" s="16">
        <v>2.1240954409E-2</v>
      </c>
      <c r="S37" s="16">
        <v>1.7404783799999999E-4</v>
      </c>
      <c r="T37" s="29"/>
    </row>
    <row r="38" spans="2:20" ht="12.75" customHeight="1" x14ac:dyDescent="0.2">
      <c r="B38" s="22" t="s">
        <v>2094</v>
      </c>
      <c r="C38" s="14"/>
      <c r="D38" s="14"/>
      <c r="E38" s="14"/>
      <c r="F38" s="14"/>
      <c r="G38" s="37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29"/>
    </row>
    <row r="39" spans="2:20" ht="12.75" customHeight="1" x14ac:dyDescent="0.2">
      <c r="B39" s="22" t="s">
        <v>2095</v>
      </c>
      <c r="C39" s="14"/>
      <c r="D39" s="14"/>
      <c r="E39" s="14"/>
      <c r="F39" s="14"/>
      <c r="G39" s="37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29"/>
    </row>
    <row r="40" spans="2:20" ht="12.75" customHeight="1" x14ac:dyDescent="0.2">
      <c r="B40" s="22" t="s">
        <v>2096</v>
      </c>
      <c r="C40" s="14"/>
      <c r="D40" s="14"/>
      <c r="E40" s="14"/>
      <c r="F40" s="14"/>
      <c r="G40" s="37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29"/>
    </row>
    <row r="41" spans="2:20" ht="12.75" customHeight="1" x14ac:dyDescent="0.2">
      <c r="B41" s="22" t="s">
        <v>2097</v>
      </c>
      <c r="C41" s="14"/>
      <c r="D41" s="14"/>
      <c r="E41" s="14"/>
      <c r="F41" s="14"/>
      <c r="G41" s="37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29"/>
    </row>
    <row r="42" spans="2:20" ht="12.75" customHeight="1" x14ac:dyDescent="0.2">
      <c r="B42" s="22" t="s">
        <v>2098</v>
      </c>
      <c r="C42" s="14"/>
      <c r="D42" s="14"/>
      <c r="E42" s="14"/>
      <c r="F42" s="14"/>
      <c r="G42" s="37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29"/>
    </row>
  </sheetData>
  <mergeCells count="2">
    <mergeCell ref="B6:S6"/>
    <mergeCell ref="B7:S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60"/>
  <sheetViews>
    <sheetView rightToLeft="1" topLeftCell="A7" workbookViewId="0">
      <selection activeCell="K22" sqref="K22"/>
    </sheetView>
  </sheetViews>
  <sheetFormatPr defaultRowHeight="12.75" customHeight="1" x14ac:dyDescent="0.2"/>
  <cols>
    <col min="1" max="1" width="9.140625" style="1"/>
    <col min="2" max="2" width="21.85546875" style="1" customWidth="1"/>
    <col min="3" max="3" width="19.42578125" style="1" customWidth="1"/>
    <col min="4" max="4" width="9.85546875" style="1" bestFit="1" customWidth="1"/>
    <col min="5" max="5" width="11.7109375" style="1" bestFit="1" customWidth="1"/>
    <col min="6" max="6" width="30.5703125" style="1" bestFit="1" customWidth="1"/>
    <col min="7" max="7" width="13.28515625" style="1" bestFit="1" customWidth="1"/>
    <col min="8" max="8" width="13.85546875" style="1" bestFit="1" customWidth="1"/>
    <col min="9" max="9" width="10.140625" style="1" bestFit="1" customWidth="1"/>
    <col min="10" max="10" width="13.140625" style="1" bestFit="1" customWidth="1"/>
    <col min="11" max="11" width="21.7109375" style="1" bestFit="1" customWidth="1"/>
    <col min="12" max="12" width="25.28515625" style="1" bestFit="1" customWidth="1"/>
    <col min="13" max="13" width="22.85546875" style="1" bestFit="1" customWidth="1"/>
    <col min="14" max="14" width="12.7109375" style="1" customWidth="1"/>
    <col min="15" max="16384" width="9.140625" style="1"/>
  </cols>
  <sheetData>
    <row r="1" spans="2:14" ht="12.75" customHeight="1" x14ac:dyDescent="0.2">
      <c r="B1" s="2" t="s">
        <v>66</v>
      </c>
      <c r="C1" s="2" t="s">
        <v>1</v>
      </c>
    </row>
    <row r="2" spans="2:14" ht="12.75" customHeight="1" x14ac:dyDescent="0.2">
      <c r="B2" s="2" t="s">
        <v>2</v>
      </c>
      <c r="C2" s="2" t="s">
        <v>3</v>
      </c>
    </row>
    <row r="6" spans="2:14" ht="12.75" customHeight="1" x14ac:dyDescent="0.2">
      <c r="B6" s="73" t="s">
        <v>2099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5"/>
    </row>
    <row r="7" spans="2:14" ht="12.75" customHeight="1" x14ac:dyDescent="0.2">
      <c r="B7" s="76" t="s">
        <v>2100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8"/>
    </row>
    <row r="8" spans="2:14" ht="12.75" customHeight="1" x14ac:dyDescent="0.2">
      <c r="B8" s="7" t="s">
        <v>68</v>
      </c>
      <c r="C8" s="7" t="s">
        <v>69</v>
      </c>
      <c r="D8" s="7" t="s">
        <v>256</v>
      </c>
      <c r="E8" s="7" t="s">
        <v>70</v>
      </c>
      <c r="F8" s="7" t="s">
        <v>257</v>
      </c>
      <c r="G8" s="7" t="s">
        <v>73</v>
      </c>
      <c r="H8" s="7" t="s">
        <v>140</v>
      </c>
      <c r="I8" s="7" t="s">
        <v>141</v>
      </c>
      <c r="J8" s="7" t="s">
        <v>6</v>
      </c>
      <c r="K8" s="7" t="s">
        <v>143</v>
      </c>
      <c r="L8" s="7" t="s">
        <v>77</v>
      </c>
      <c r="M8" s="7" t="s">
        <v>259</v>
      </c>
    </row>
    <row r="9" spans="2:14" ht="12.75" customHeight="1" x14ac:dyDescent="0.2">
      <c r="B9" s="8"/>
      <c r="C9" s="8"/>
      <c r="D9" s="8"/>
      <c r="E9" s="8"/>
      <c r="F9" s="8"/>
      <c r="G9" s="8"/>
      <c r="H9" s="9" t="s">
        <v>147</v>
      </c>
      <c r="I9" s="9" t="s">
        <v>148</v>
      </c>
      <c r="J9" s="9" t="s">
        <v>8</v>
      </c>
      <c r="K9" s="9" t="s">
        <v>9</v>
      </c>
      <c r="L9" s="9" t="s">
        <v>9</v>
      </c>
      <c r="M9" s="9" t="s">
        <v>9</v>
      </c>
    </row>
    <row r="10" spans="2:14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</row>
    <row r="11" spans="2:14" ht="12.75" customHeight="1" x14ac:dyDescent="0.2">
      <c r="B11" s="22" t="s">
        <v>2101</v>
      </c>
      <c r="C11" s="14"/>
      <c r="D11" s="14"/>
      <c r="E11" s="14"/>
      <c r="F11" s="14"/>
      <c r="G11" s="14"/>
      <c r="H11" s="14"/>
      <c r="I11" s="14"/>
      <c r="J11" s="27">
        <v>1910933.1677999999</v>
      </c>
      <c r="K11" s="14"/>
      <c r="L11" s="24">
        <v>1</v>
      </c>
      <c r="M11" s="24">
        <v>3.3262704913999998E-2</v>
      </c>
    </row>
    <row r="12" spans="2:14" ht="12.75" customHeight="1" x14ac:dyDescent="0.2">
      <c r="B12" s="22" t="s">
        <v>2102</v>
      </c>
      <c r="C12" s="14"/>
      <c r="D12" s="14"/>
      <c r="E12" s="14"/>
      <c r="F12" s="14"/>
      <c r="G12" s="14"/>
      <c r="H12" s="14"/>
      <c r="I12" s="14"/>
      <c r="J12" s="27">
        <v>977749.34522000002</v>
      </c>
      <c r="K12" s="14"/>
      <c r="L12" s="24">
        <v>0.51166067013500005</v>
      </c>
      <c r="M12" s="24">
        <v>1.7019217885999999E-2</v>
      </c>
    </row>
    <row r="13" spans="2:14" ht="12.75" customHeight="1" x14ac:dyDescent="0.2">
      <c r="B13" s="22" t="s">
        <v>2103</v>
      </c>
      <c r="C13" s="14"/>
      <c r="D13" s="14"/>
      <c r="E13" s="14"/>
      <c r="F13" s="14"/>
      <c r="G13" s="14"/>
      <c r="H13" s="14"/>
      <c r="I13" s="14"/>
      <c r="J13" s="27">
        <v>977749.34522000002</v>
      </c>
      <c r="K13" s="14"/>
      <c r="L13" s="24">
        <v>0.51166067013500005</v>
      </c>
      <c r="M13" s="24">
        <v>1.7019217885999999E-2</v>
      </c>
    </row>
    <row r="14" spans="2:14" ht="12.75" customHeight="1" x14ac:dyDescent="0.2">
      <c r="B14" s="25" t="s">
        <v>2104</v>
      </c>
      <c r="C14" s="17" t="s">
        <v>2105</v>
      </c>
      <c r="D14" s="17" t="s">
        <v>163</v>
      </c>
      <c r="E14" s="26">
        <v>994</v>
      </c>
      <c r="F14" s="17" t="s">
        <v>2106</v>
      </c>
      <c r="G14" s="17" t="s">
        <v>47</v>
      </c>
      <c r="H14" s="28">
        <v>9371</v>
      </c>
      <c r="I14" s="28">
        <v>193476</v>
      </c>
      <c r="J14" s="28">
        <v>65016.460550000003</v>
      </c>
      <c r="K14" s="16">
        <v>1.7798274600000001E-4</v>
      </c>
      <c r="L14" s="16">
        <v>3.4023408900000003E-2</v>
      </c>
      <c r="M14" s="16">
        <v>1.1317106099999999E-3</v>
      </c>
      <c r="N14" s="29"/>
    </row>
    <row r="15" spans="2:14" ht="12.75" customHeight="1" x14ac:dyDescent="0.2">
      <c r="B15" s="25" t="s">
        <v>2107</v>
      </c>
      <c r="C15" s="17" t="s">
        <v>2108</v>
      </c>
      <c r="D15" s="17" t="s">
        <v>163</v>
      </c>
      <c r="E15" s="26">
        <v>823</v>
      </c>
      <c r="F15" s="17" t="s">
        <v>2109</v>
      </c>
      <c r="G15" s="17" t="s">
        <v>46</v>
      </c>
      <c r="H15" s="28">
        <v>36000000</v>
      </c>
      <c r="I15" s="28">
        <v>128.3938</v>
      </c>
      <c r="J15" s="28">
        <v>46221.767999999996</v>
      </c>
      <c r="K15" s="14"/>
      <c r="L15" s="16">
        <v>2.4188060984E-2</v>
      </c>
      <c r="M15" s="16">
        <v>8.0456033400000003E-4</v>
      </c>
      <c r="N15" s="29"/>
    </row>
    <row r="16" spans="2:14" ht="12.75" customHeight="1" x14ac:dyDescent="0.2">
      <c r="B16" s="25" t="s">
        <v>2110</v>
      </c>
      <c r="C16" s="17" t="s">
        <v>2111</v>
      </c>
      <c r="D16" s="17" t="s">
        <v>163</v>
      </c>
      <c r="E16" s="26">
        <v>994</v>
      </c>
      <c r="F16" s="17" t="s">
        <v>2112</v>
      </c>
      <c r="G16" s="17" t="s">
        <v>47</v>
      </c>
      <c r="H16" s="28">
        <v>12548322.5</v>
      </c>
      <c r="I16" s="28">
        <v>156.23689999999999</v>
      </c>
      <c r="J16" s="28">
        <v>70303.924719999995</v>
      </c>
      <c r="K16" s="16">
        <v>0.250966455019</v>
      </c>
      <c r="L16" s="16">
        <v>3.6790362899E-2</v>
      </c>
      <c r="M16" s="16">
        <v>1.2237469839999999E-3</v>
      </c>
      <c r="N16" s="29"/>
    </row>
    <row r="17" spans="2:16" ht="12.75" customHeight="1" x14ac:dyDescent="0.2">
      <c r="B17" s="25" t="s">
        <v>2113</v>
      </c>
      <c r="C17" s="17" t="s">
        <v>2114</v>
      </c>
      <c r="D17" s="17" t="s">
        <v>163</v>
      </c>
      <c r="E17" s="26">
        <v>994</v>
      </c>
      <c r="F17" s="17" t="s">
        <v>2112</v>
      </c>
      <c r="G17" s="17" t="s">
        <v>47</v>
      </c>
      <c r="H17" s="28">
        <v>2500000.0299999998</v>
      </c>
      <c r="I17" s="28">
        <v>720</v>
      </c>
      <c r="J17" s="28">
        <v>64548.000769999999</v>
      </c>
      <c r="K17" s="14"/>
      <c r="L17" s="16">
        <v>3.3778261770999997E-2</v>
      </c>
      <c r="M17" s="16">
        <v>1.1235563530000001E-3</v>
      </c>
      <c r="N17" s="29"/>
    </row>
    <row r="18" spans="2:16" ht="12.75" customHeight="1" x14ac:dyDescent="0.2">
      <c r="B18" s="25" t="s">
        <v>2115</v>
      </c>
      <c r="C18" s="17" t="s">
        <v>2116</v>
      </c>
      <c r="D18" s="17" t="s">
        <v>163</v>
      </c>
      <c r="E18" s="26">
        <v>994</v>
      </c>
      <c r="F18" s="17" t="s">
        <v>2117</v>
      </c>
      <c r="G18" s="17" t="s">
        <v>47</v>
      </c>
      <c r="H18" s="28">
        <v>10669783.689999999</v>
      </c>
      <c r="I18" s="28">
        <v>117.4699</v>
      </c>
      <c r="J18" s="28">
        <v>44946.150249999999</v>
      </c>
      <c r="K18" s="16">
        <v>7.3055691133000006E-2</v>
      </c>
      <c r="L18" s="16">
        <v>2.3520524426E-2</v>
      </c>
      <c r="M18" s="16">
        <v>7.8235626300000004E-4</v>
      </c>
      <c r="N18" s="29"/>
    </row>
    <row r="19" spans="2:16" ht="12.75" customHeight="1" x14ac:dyDescent="0.2">
      <c r="B19" s="25" t="s">
        <v>2118</v>
      </c>
      <c r="C19" s="17" t="s">
        <v>2119</v>
      </c>
      <c r="D19" s="17" t="s">
        <v>163</v>
      </c>
      <c r="E19" s="26">
        <v>994</v>
      </c>
      <c r="F19" s="17" t="s">
        <v>2117</v>
      </c>
      <c r="G19" s="17" t="s">
        <v>47</v>
      </c>
      <c r="H19" s="28">
        <v>100041.53</v>
      </c>
      <c r="I19" s="28">
        <v>6483.0325999999995</v>
      </c>
      <c r="J19" s="28">
        <v>23257.809860000001</v>
      </c>
      <c r="K19" s="14"/>
      <c r="L19" s="16">
        <v>1.2170917461E-2</v>
      </c>
      <c r="M19" s="16">
        <v>4.0483763600000002E-4</v>
      </c>
      <c r="N19" s="29"/>
    </row>
    <row r="20" spans="2:16" ht="12.75" customHeight="1" x14ac:dyDescent="0.2">
      <c r="B20" s="25" t="s">
        <v>2120</v>
      </c>
      <c r="C20" s="17" t="s">
        <v>2121</v>
      </c>
      <c r="D20" s="17" t="s">
        <v>163</v>
      </c>
      <c r="E20" s="26">
        <v>993</v>
      </c>
      <c r="F20" s="17" t="s">
        <v>2117</v>
      </c>
      <c r="G20" s="17" t="s">
        <v>47</v>
      </c>
      <c r="H20" s="28">
        <v>3761913.97</v>
      </c>
      <c r="I20" s="28">
        <v>830.05280000000005</v>
      </c>
      <c r="J20" s="28">
        <v>111975.97785</v>
      </c>
      <c r="K20" s="16">
        <v>0.150476576857</v>
      </c>
      <c r="L20" s="16">
        <v>5.8597537441999997E-2</v>
      </c>
      <c r="M20" s="16">
        <v>1.949112596E-3</v>
      </c>
      <c r="N20" s="29"/>
    </row>
    <row r="21" spans="2:16" ht="12.75" customHeight="1" x14ac:dyDescent="0.2">
      <c r="B21" s="25" t="s">
        <v>2122</v>
      </c>
      <c r="C21" s="17" t="s">
        <v>2123</v>
      </c>
      <c r="D21" s="17" t="s">
        <v>163</v>
      </c>
      <c r="E21" s="26">
        <v>994</v>
      </c>
      <c r="F21" s="17" t="s">
        <v>2117</v>
      </c>
      <c r="G21" s="17" t="s">
        <v>47</v>
      </c>
      <c r="H21" s="28">
        <v>118419.83</v>
      </c>
      <c r="I21" s="28">
        <v>20229.371999999999</v>
      </c>
      <c r="J21" s="28">
        <v>85904.738320000004</v>
      </c>
      <c r="K21" s="16">
        <v>9.9138034490458001E-5</v>
      </c>
      <c r="L21" s="16">
        <v>4.4954339464000001E-2</v>
      </c>
      <c r="M21" s="16">
        <v>1.495302928E-3</v>
      </c>
      <c r="N21" s="29"/>
    </row>
    <row r="22" spans="2:16" ht="12.75" customHeight="1" x14ac:dyDescent="0.2">
      <c r="B22" s="25" t="s">
        <v>2124</v>
      </c>
      <c r="C22" s="17" t="s">
        <v>2125</v>
      </c>
      <c r="D22" s="17" t="s">
        <v>163</v>
      </c>
      <c r="E22" s="26">
        <v>999</v>
      </c>
      <c r="F22" s="17" t="s">
        <v>62</v>
      </c>
      <c r="G22" s="17" t="s">
        <v>47</v>
      </c>
      <c r="H22" s="28">
        <v>5021471.25</v>
      </c>
      <c r="I22" s="28">
        <v>118.53449999999999</v>
      </c>
      <c r="J22" s="28">
        <v>21344.502570000001</v>
      </c>
      <c r="K22" s="63">
        <v>0.10064217365228824</v>
      </c>
      <c r="L22" s="16">
        <v>1.1169675072E-2</v>
      </c>
      <c r="M22" s="16">
        <v>3.7153360499999998E-4</v>
      </c>
      <c r="N22" s="29"/>
      <c r="P22" s="46"/>
    </row>
    <row r="23" spans="2:16" ht="12.75" customHeight="1" x14ac:dyDescent="0.2">
      <c r="B23" s="25" t="s">
        <v>2126</v>
      </c>
      <c r="C23" s="17" t="s">
        <v>2127</v>
      </c>
      <c r="D23" s="17" t="s">
        <v>163</v>
      </c>
      <c r="E23" s="26">
        <v>999</v>
      </c>
      <c r="F23" s="17" t="s">
        <v>62</v>
      </c>
      <c r="G23" s="17" t="s">
        <v>47</v>
      </c>
      <c r="H23" s="28">
        <v>86576.94</v>
      </c>
      <c r="I23" s="28">
        <v>100</v>
      </c>
      <c r="J23" s="28">
        <v>310.4649</v>
      </c>
      <c r="K23" s="64"/>
      <c r="L23" s="16">
        <v>1.6246769099999999E-4</v>
      </c>
      <c r="M23" s="16">
        <v>5.4041148737914199E-6</v>
      </c>
      <c r="N23" s="29"/>
    </row>
    <row r="24" spans="2:16" ht="12.75" customHeight="1" x14ac:dyDescent="0.2">
      <c r="B24" s="25" t="s">
        <v>2128</v>
      </c>
      <c r="C24" s="17" t="s">
        <v>2129</v>
      </c>
      <c r="D24" s="17" t="s">
        <v>163</v>
      </c>
      <c r="E24" s="26">
        <v>994</v>
      </c>
      <c r="F24" s="17" t="s">
        <v>488</v>
      </c>
      <c r="G24" s="17" t="s">
        <v>47</v>
      </c>
      <c r="H24" s="28">
        <v>6118818.4800000004</v>
      </c>
      <c r="I24" s="28">
        <v>185.483</v>
      </c>
      <c r="J24" s="28">
        <v>40698.833960000004</v>
      </c>
      <c r="K24" s="63">
        <v>9.1506919899999998E-4</v>
      </c>
      <c r="L24" s="16">
        <v>2.1297884534E-2</v>
      </c>
      <c r="M24" s="16">
        <v>7.0842524800000003E-4</v>
      </c>
      <c r="N24" s="29"/>
    </row>
    <row r="25" spans="2:16" ht="12.75" customHeight="1" x14ac:dyDescent="0.2">
      <c r="B25" s="25" t="s">
        <v>2130</v>
      </c>
      <c r="C25" s="17" t="s">
        <v>2131</v>
      </c>
      <c r="D25" s="17" t="s">
        <v>163</v>
      </c>
      <c r="E25" s="26">
        <v>995</v>
      </c>
      <c r="F25" s="17" t="s">
        <v>1534</v>
      </c>
      <c r="G25" s="17" t="s">
        <v>47</v>
      </c>
      <c r="H25" s="28">
        <v>6071032.2199999997</v>
      </c>
      <c r="I25" s="28">
        <v>121.5</v>
      </c>
      <c r="J25" s="28">
        <v>26451.426670000001</v>
      </c>
      <c r="K25" s="63">
        <v>4.6068338019019744E-2</v>
      </c>
      <c r="L25" s="16">
        <v>1.3842151633E-2</v>
      </c>
      <c r="M25" s="16">
        <v>4.6042740500000002E-4</v>
      </c>
      <c r="N25" s="29"/>
    </row>
    <row r="26" spans="2:16" ht="12.75" customHeight="1" x14ac:dyDescent="0.2">
      <c r="B26" s="25" t="s">
        <v>2132</v>
      </c>
      <c r="C26" s="17" t="s">
        <v>2133</v>
      </c>
      <c r="D26" s="17" t="s">
        <v>163</v>
      </c>
      <c r="E26" s="26">
        <v>994</v>
      </c>
      <c r="F26" s="17" t="s">
        <v>1534</v>
      </c>
      <c r="G26" s="17" t="s">
        <v>47</v>
      </c>
      <c r="H26" s="28">
        <v>1876638.03</v>
      </c>
      <c r="I26" s="28">
        <v>547.85</v>
      </c>
      <c r="J26" s="28">
        <v>36868.244960000004</v>
      </c>
      <c r="K26" s="63">
        <v>0.16586199070099999</v>
      </c>
      <c r="L26" s="16">
        <v>1.9293319924000001E-2</v>
      </c>
      <c r="M26" s="16">
        <v>6.4174800700000001E-4</v>
      </c>
      <c r="N26" s="29"/>
    </row>
    <row r="27" spans="2:16" ht="12.75" customHeight="1" x14ac:dyDescent="0.2">
      <c r="B27" s="25" t="s">
        <v>2134</v>
      </c>
      <c r="C27" s="17" t="s">
        <v>2135</v>
      </c>
      <c r="D27" s="17" t="s">
        <v>163</v>
      </c>
      <c r="E27" s="26">
        <v>999</v>
      </c>
      <c r="F27" s="17" t="s">
        <v>785</v>
      </c>
      <c r="G27" s="17" t="s">
        <v>46</v>
      </c>
      <c r="H27" s="28">
        <v>40000000</v>
      </c>
      <c r="I27" s="28">
        <v>100</v>
      </c>
      <c r="J27" s="28">
        <v>40000</v>
      </c>
      <c r="K27" s="64"/>
      <c r="L27" s="16">
        <v>2.0932181550000001E-2</v>
      </c>
      <c r="M27" s="16">
        <v>6.9626097799999997E-4</v>
      </c>
      <c r="N27" s="29"/>
    </row>
    <row r="28" spans="2:16" ht="12.75" customHeight="1" x14ac:dyDescent="0.2">
      <c r="B28" s="25" t="s">
        <v>2136</v>
      </c>
      <c r="C28" s="17" t="s">
        <v>2137</v>
      </c>
      <c r="D28" s="17" t="s">
        <v>163</v>
      </c>
      <c r="E28" s="26">
        <v>999</v>
      </c>
      <c r="F28" s="17" t="s">
        <v>785</v>
      </c>
      <c r="G28" s="17" t="s">
        <v>46</v>
      </c>
      <c r="H28" s="28">
        <v>100100000</v>
      </c>
      <c r="I28" s="28">
        <v>90.01</v>
      </c>
      <c r="J28" s="28">
        <v>90100.01</v>
      </c>
      <c r="K28" s="64"/>
      <c r="L28" s="16">
        <v>4.7149744176E-2</v>
      </c>
      <c r="M28" s="16">
        <v>1.568328027E-3</v>
      </c>
      <c r="N28" s="29"/>
    </row>
    <row r="29" spans="2:16" ht="12.75" customHeight="1" x14ac:dyDescent="0.2">
      <c r="B29" s="25" t="s">
        <v>2138</v>
      </c>
      <c r="C29" s="17" t="s">
        <v>2139</v>
      </c>
      <c r="D29" s="17" t="s">
        <v>163</v>
      </c>
      <c r="E29" s="26">
        <v>803</v>
      </c>
      <c r="F29" s="17" t="s">
        <v>2067</v>
      </c>
      <c r="G29" s="17" t="s">
        <v>47</v>
      </c>
      <c r="H29" s="28">
        <v>25000000</v>
      </c>
      <c r="I29" s="28">
        <v>113.10680000000001</v>
      </c>
      <c r="J29" s="28">
        <v>101400.24621</v>
      </c>
      <c r="K29" s="64"/>
      <c r="L29" s="16">
        <v>5.3063209074000001E-2</v>
      </c>
      <c r="M29" s="16">
        <v>1.7650258649999999E-3</v>
      </c>
      <c r="N29" s="29"/>
    </row>
    <row r="30" spans="2:16" ht="12.75" customHeight="1" x14ac:dyDescent="0.2">
      <c r="B30" s="25" t="s">
        <v>2140</v>
      </c>
      <c r="C30" s="17" t="s">
        <v>2141</v>
      </c>
      <c r="D30" s="17" t="s">
        <v>163</v>
      </c>
      <c r="E30" s="26">
        <v>999</v>
      </c>
      <c r="F30" s="17" t="s">
        <v>1449</v>
      </c>
      <c r="G30" s="17" t="s">
        <v>46</v>
      </c>
      <c r="H30" s="28">
        <v>433776.74</v>
      </c>
      <c r="I30" s="28">
        <v>6280.45</v>
      </c>
      <c r="J30" s="28">
        <v>27243.131259999998</v>
      </c>
      <c r="K30" s="63">
        <v>2.3076485300000001E-4</v>
      </c>
      <c r="L30" s="16">
        <v>1.4256454238E-2</v>
      </c>
      <c r="M30" s="16">
        <v>4.7420823E-4</v>
      </c>
      <c r="N30" s="29"/>
    </row>
    <row r="31" spans="2:16" ht="12.75" customHeight="1" x14ac:dyDescent="0.2">
      <c r="B31" s="25" t="s">
        <v>2142</v>
      </c>
      <c r="C31" s="17" t="s">
        <v>2143</v>
      </c>
      <c r="D31" s="17" t="s">
        <v>163</v>
      </c>
      <c r="E31" s="26">
        <v>994</v>
      </c>
      <c r="F31" s="17" t="s">
        <v>2029</v>
      </c>
      <c r="G31" s="17" t="s">
        <v>47</v>
      </c>
      <c r="H31" s="28">
        <v>795187.96</v>
      </c>
      <c r="I31" s="28">
        <v>2287.6469999999999</v>
      </c>
      <c r="J31" s="28">
        <v>65233.261339999997</v>
      </c>
      <c r="K31" s="63">
        <v>2.4095341667999998E-2</v>
      </c>
      <c r="L31" s="16">
        <v>3.4136861737999999E-2</v>
      </c>
      <c r="M31" s="16">
        <v>1.1354843580000001E-3</v>
      </c>
      <c r="N31" s="29"/>
    </row>
    <row r="32" spans="2:16" ht="12.75" customHeight="1" x14ac:dyDescent="0.2">
      <c r="B32" s="25" t="s">
        <v>2144</v>
      </c>
      <c r="C32" s="17" t="s">
        <v>2145</v>
      </c>
      <c r="D32" s="17" t="s">
        <v>163</v>
      </c>
      <c r="E32" s="26">
        <v>999</v>
      </c>
      <c r="F32" s="17" t="s">
        <v>1095</v>
      </c>
      <c r="G32" s="17" t="s">
        <v>47</v>
      </c>
      <c r="H32" s="28">
        <v>4440711.9400000004</v>
      </c>
      <c r="I32" s="28">
        <v>100</v>
      </c>
      <c r="J32" s="28">
        <v>15924.393029999999</v>
      </c>
      <c r="K32" s="64"/>
      <c r="L32" s="16">
        <v>8.3333071489999997E-3</v>
      </c>
      <c r="M32" s="16">
        <v>2.77188336E-4</v>
      </c>
      <c r="N32" s="29"/>
    </row>
    <row r="33" spans="2:14" ht="12.75" customHeight="1" x14ac:dyDescent="0.2">
      <c r="B33" s="22" t="s">
        <v>2146</v>
      </c>
      <c r="C33" s="14"/>
      <c r="D33" s="14"/>
      <c r="E33" s="14"/>
      <c r="F33" s="14"/>
      <c r="G33" s="14"/>
      <c r="H33" s="14"/>
      <c r="I33" s="14"/>
      <c r="J33" s="27">
        <v>933183.82258000004</v>
      </c>
      <c r="K33" s="64"/>
      <c r="L33" s="24">
        <v>0.48833932986400003</v>
      </c>
      <c r="M33" s="24">
        <v>1.6243487027E-2</v>
      </c>
      <c r="N33" s="29"/>
    </row>
    <row r="34" spans="2:14" ht="12.75" customHeight="1" x14ac:dyDescent="0.2">
      <c r="B34" s="22" t="s">
        <v>2147</v>
      </c>
      <c r="C34" s="14"/>
      <c r="D34" s="14"/>
      <c r="E34" s="14"/>
      <c r="F34" s="14"/>
      <c r="G34" s="14"/>
      <c r="H34" s="14"/>
      <c r="I34" s="14"/>
      <c r="J34" s="27">
        <v>536494.45186000003</v>
      </c>
      <c r="K34" s="64"/>
      <c r="L34" s="24">
        <v>0.28074998168400001</v>
      </c>
      <c r="M34" s="24">
        <v>9.3385037949999996E-3</v>
      </c>
      <c r="N34" s="29"/>
    </row>
    <row r="35" spans="2:14" ht="12.75" customHeight="1" x14ac:dyDescent="0.2">
      <c r="B35" s="25" t="s">
        <v>2148</v>
      </c>
      <c r="C35" s="17" t="s">
        <v>2149</v>
      </c>
      <c r="D35" s="17" t="s">
        <v>163</v>
      </c>
      <c r="E35" s="26">
        <v>803</v>
      </c>
      <c r="F35" s="17" t="s">
        <v>1225</v>
      </c>
      <c r="G35" s="17" t="s">
        <v>47</v>
      </c>
      <c r="H35" s="28">
        <v>997223.92</v>
      </c>
      <c r="I35" s="28">
        <v>868.18100000000004</v>
      </c>
      <c r="J35" s="28">
        <v>31046.543030000001</v>
      </c>
      <c r="K35" s="63">
        <v>3.4936987000000002E-3</v>
      </c>
      <c r="L35" s="16">
        <v>1.6246796880000001E-2</v>
      </c>
      <c r="M35" s="16">
        <v>5.4041240999999998E-4</v>
      </c>
      <c r="N35" s="29"/>
    </row>
    <row r="36" spans="2:14" ht="12.75" customHeight="1" x14ac:dyDescent="0.2">
      <c r="B36" s="25" t="s">
        <v>2150</v>
      </c>
      <c r="C36" s="17" t="s">
        <v>2151</v>
      </c>
      <c r="D36" s="17" t="s">
        <v>163</v>
      </c>
      <c r="E36" s="26">
        <v>803</v>
      </c>
      <c r="F36" s="17" t="s">
        <v>1178</v>
      </c>
      <c r="G36" s="17" t="s">
        <v>47</v>
      </c>
      <c r="H36" s="28">
        <v>6534339.9400000004</v>
      </c>
      <c r="I36" s="28">
        <v>128.78569999999999</v>
      </c>
      <c r="J36" s="28">
        <v>30177.24941</v>
      </c>
      <c r="K36" s="63">
        <v>4.7434372860000002E-3</v>
      </c>
      <c r="L36" s="16">
        <v>1.5791891583000001E-2</v>
      </c>
      <c r="M36" s="16">
        <v>5.2528102900000005E-4</v>
      </c>
      <c r="N36" s="29"/>
    </row>
    <row r="37" spans="2:14" ht="12.75" customHeight="1" x14ac:dyDescent="0.2">
      <c r="B37" s="25" t="s">
        <v>2152</v>
      </c>
      <c r="C37" s="17" t="s">
        <v>2153</v>
      </c>
      <c r="D37" s="17" t="s">
        <v>163</v>
      </c>
      <c r="E37" s="26">
        <v>803</v>
      </c>
      <c r="F37" s="17" t="s">
        <v>2154</v>
      </c>
      <c r="G37" s="17" t="s">
        <v>47</v>
      </c>
      <c r="H37" s="28">
        <v>2188735.04</v>
      </c>
      <c r="I37" s="28">
        <v>228.4425</v>
      </c>
      <c r="J37" s="28">
        <v>17930.00373</v>
      </c>
      <c r="K37" s="63">
        <v>3.1189474585000002E-2</v>
      </c>
      <c r="L37" s="16">
        <v>9.3828523319999992E-3</v>
      </c>
      <c r="M37" s="16">
        <v>3.1209904800000001E-4</v>
      </c>
      <c r="N37" s="29"/>
    </row>
    <row r="38" spans="2:14" ht="12.75" customHeight="1" x14ac:dyDescent="0.2">
      <c r="B38" s="25" t="s">
        <v>2155</v>
      </c>
      <c r="C38" s="17" t="s">
        <v>2156</v>
      </c>
      <c r="D38" s="17" t="s">
        <v>163</v>
      </c>
      <c r="E38" s="26">
        <v>803</v>
      </c>
      <c r="F38" s="17" t="s">
        <v>2154</v>
      </c>
      <c r="G38" s="17" t="s">
        <v>47</v>
      </c>
      <c r="H38" s="28">
        <v>108819.01</v>
      </c>
      <c r="I38" s="28">
        <v>10900</v>
      </c>
      <c r="J38" s="28">
        <v>42534.521710000001</v>
      </c>
      <c r="K38" s="63">
        <v>9.1376974799999998E-4</v>
      </c>
      <c r="L38" s="16">
        <v>2.2258508265000001E-2</v>
      </c>
      <c r="M38" s="16">
        <v>7.4037819199999997E-4</v>
      </c>
      <c r="N38" s="29"/>
    </row>
    <row r="39" spans="2:14" ht="12.75" customHeight="1" x14ac:dyDescent="0.2">
      <c r="B39" s="25" t="s">
        <v>2157</v>
      </c>
      <c r="C39" s="17" t="s">
        <v>2158</v>
      </c>
      <c r="D39" s="17" t="s">
        <v>163</v>
      </c>
      <c r="E39" s="26">
        <v>803</v>
      </c>
      <c r="F39" s="17" t="s">
        <v>2159</v>
      </c>
      <c r="G39" s="17" t="s">
        <v>47</v>
      </c>
      <c r="H39" s="28">
        <v>20000000</v>
      </c>
      <c r="I39" s="28">
        <v>100</v>
      </c>
      <c r="J39" s="28">
        <v>71720</v>
      </c>
      <c r="K39" s="64"/>
      <c r="L39" s="16">
        <v>3.753140152E-2</v>
      </c>
      <c r="M39" s="16">
        <v>1.248395933E-3</v>
      </c>
      <c r="N39" s="29"/>
    </row>
    <row r="40" spans="2:14" ht="12.75" customHeight="1" x14ac:dyDescent="0.2">
      <c r="B40" s="25" t="s">
        <v>2160</v>
      </c>
      <c r="C40" s="17" t="s">
        <v>2161</v>
      </c>
      <c r="D40" s="17" t="s">
        <v>163</v>
      </c>
      <c r="E40" s="26">
        <v>994</v>
      </c>
      <c r="F40" s="17" t="s">
        <v>1230</v>
      </c>
      <c r="G40" s="17" t="s">
        <v>47</v>
      </c>
      <c r="H40" s="28">
        <v>61629.01</v>
      </c>
      <c r="I40" s="28">
        <v>5726.87</v>
      </c>
      <c r="J40" s="28">
        <v>12656.47603</v>
      </c>
      <c r="K40" s="64"/>
      <c r="L40" s="16">
        <v>6.6231913510000004E-3</v>
      </c>
      <c r="M40" s="16">
        <v>2.2030525900000001E-4</v>
      </c>
      <c r="N40" s="29"/>
    </row>
    <row r="41" spans="2:14" ht="12.75" customHeight="1" x14ac:dyDescent="0.2">
      <c r="B41" s="25" t="s">
        <v>2162</v>
      </c>
      <c r="C41" s="17" t="s">
        <v>2163</v>
      </c>
      <c r="D41" s="17" t="s">
        <v>163</v>
      </c>
      <c r="E41" s="26">
        <v>803</v>
      </c>
      <c r="F41" s="17" t="s">
        <v>1230</v>
      </c>
      <c r="G41" s="17" t="s">
        <v>47</v>
      </c>
      <c r="H41" s="28">
        <v>3260363.95</v>
      </c>
      <c r="I41" s="28">
        <v>467.82260000000002</v>
      </c>
      <c r="J41" s="28">
        <v>54696.251770000003</v>
      </c>
      <c r="K41" s="63">
        <v>2.1293136261999999E-2</v>
      </c>
      <c r="L41" s="16">
        <v>2.8622796805E-2</v>
      </c>
      <c r="M41" s="16">
        <v>9.52071643E-4</v>
      </c>
      <c r="N41" s="29"/>
    </row>
    <row r="42" spans="2:14" ht="12.75" customHeight="1" x14ac:dyDescent="0.2">
      <c r="B42" s="25" t="s">
        <v>2164</v>
      </c>
      <c r="C42" s="17" t="s">
        <v>2165</v>
      </c>
      <c r="D42" s="17" t="s">
        <v>163</v>
      </c>
      <c r="E42" s="26">
        <v>999</v>
      </c>
      <c r="F42" s="17" t="s">
        <v>1230</v>
      </c>
      <c r="G42" s="17" t="s">
        <v>47</v>
      </c>
      <c r="H42" s="28">
        <v>618222.94999999995</v>
      </c>
      <c r="I42" s="28">
        <v>2426.31</v>
      </c>
      <c r="J42" s="28">
        <v>53790.01885</v>
      </c>
      <c r="K42" s="63">
        <v>4.6471872099999997E-3</v>
      </c>
      <c r="L42" s="16">
        <v>2.8148561004000001E-2</v>
      </c>
      <c r="M42" s="16">
        <v>9.3629727799999997E-4</v>
      </c>
      <c r="N42" s="29"/>
    </row>
    <row r="43" spans="2:14" ht="12.75" customHeight="1" x14ac:dyDescent="0.2">
      <c r="B43" s="25" t="s">
        <v>2166</v>
      </c>
      <c r="C43" s="17" t="s">
        <v>2167</v>
      </c>
      <c r="D43" s="17" t="s">
        <v>163</v>
      </c>
      <c r="E43" s="26">
        <v>994</v>
      </c>
      <c r="F43" s="17" t="s">
        <v>1230</v>
      </c>
      <c r="G43" s="17" t="s">
        <v>47</v>
      </c>
      <c r="H43" s="28">
        <v>17929847.199999999</v>
      </c>
      <c r="I43" s="28">
        <v>175.72130000000001</v>
      </c>
      <c r="J43" s="28">
        <v>112982.52626</v>
      </c>
      <c r="K43" s="63">
        <v>8.1445252160000006E-3</v>
      </c>
      <c r="L43" s="16">
        <v>5.9124268793E-2</v>
      </c>
      <c r="M43" s="16">
        <v>1.9666331060000002E-3</v>
      </c>
      <c r="N43" s="29"/>
    </row>
    <row r="44" spans="2:14" ht="12.75" customHeight="1" x14ac:dyDescent="0.2">
      <c r="B44" s="25" t="s">
        <v>2168</v>
      </c>
      <c r="C44" s="17" t="s">
        <v>2169</v>
      </c>
      <c r="D44" s="17" t="s">
        <v>163</v>
      </c>
      <c r="E44" s="26">
        <v>994</v>
      </c>
      <c r="F44" s="17" t="s">
        <v>1230</v>
      </c>
      <c r="G44" s="17" t="s">
        <v>47</v>
      </c>
      <c r="H44" s="28">
        <v>4525755</v>
      </c>
      <c r="I44" s="28">
        <v>219.96</v>
      </c>
      <c r="J44" s="28">
        <v>35698.094590000001</v>
      </c>
      <c r="K44" s="63">
        <v>2.5706288404000001E-2</v>
      </c>
      <c r="L44" s="16">
        <v>1.8680974924000001E-2</v>
      </c>
      <c r="M44" s="16">
        <v>6.2137975600000004E-4</v>
      </c>
      <c r="N44" s="29"/>
    </row>
    <row r="45" spans="2:14" x14ac:dyDescent="0.2">
      <c r="B45" s="25" t="s">
        <v>2170</v>
      </c>
      <c r="C45" s="17" t="s">
        <v>2171</v>
      </c>
      <c r="D45" s="17" t="s">
        <v>163</v>
      </c>
      <c r="E45" s="26">
        <v>994</v>
      </c>
      <c r="F45" s="17" t="s">
        <v>1230</v>
      </c>
      <c r="G45" s="17" t="s">
        <v>47</v>
      </c>
      <c r="H45" s="28">
        <v>875174.91</v>
      </c>
      <c r="I45" s="28">
        <v>219.96</v>
      </c>
      <c r="J45" s="28">
        <v>6903.17454</v>
      </c>
      <c r="K45" s="63">
        <v>1.9149430090000001E-3</v>
      </c>
      <c r="L45" s="16">
        <v>3.6124625680000002E-3</v>
      </c>
      <c r="M45" s="16">
        <v>1.20160276E-4</v>
      </c>
      <c r="N45" s="29"/>
    </row>
    <row r="46" spans="2:14" x14ac:dyDescent="0.2">
      <c r="B46" s="25" t="s">
        <v>2172</v>
      </c>
      <c r="C46" s="17" t="s">
        <v>2173</v>
      </c>
      <c r="D46" s="17" t="s">
        <v>163</v>
      </c>
      <c r="E46" s="26">
        <v>803</v>
      </c>
      <c r="F46" s="17" t="s">
        <v>1230</v>
      </c>
      <c r="G46" s="17" t="s">
        <v>47</v>
      </c>
      <c r="H46" s="28">
        <v>4137930.99</v>
      </c>
      <c r="I46" s="28">
        <v>219.96</v>
      </c>
      <c r="J46" s="28">
        <v>32639.029719999999</v>
      </c>
      <c r="K46" s="63">
        <v>1.5617749493E-2</v>
      </c>
      <c r="L46" s="16">
        <v>1.7080152392999998E-2</v>
      </c>
      <c r="M46" s="16">
        <v>5.68132068E-4</v>
      </c>
      <c r="N46" s="29"/>
    </row>
    <row r="47" spans="2:14" x14ac:dyDescent="0.2">
      <c r="B47" s="25" t="s">
        <v>2174</v>
      </c>
      <c r="C47" s="17" t="s">
        <v>2175</v>
      </c>
      <c r="D47" s="17" t="s">
        <v>163</v>
      </c>
      <c r="E47" s="26">
        <v>994</v>
      </c>
      <c r="F47" s="17" t="s">
        <v>1669</v>
      </c>
      <c r="G47" s="17" t="s">
        <v>47</v>
      </c>
      <c r="H47" s="28">
        <v>7739416.9400000004</v>
      </c>
      <c r="I47" s="28">
        <v>121.5</v>
      </c>
      <c r="J47" s="28">
        <v>33720.56222</v>
      </c>
      <c r="K47" s="63">
        <v>3.9193199468999997E-2</v>
      </c>
      <c r="L47" s="16">
        <v>1.7646123259000002E-2</v>
      </c>
      <c r="M47" s="16">
        <v>5.8695779000000003E-4</v>
      </c>
      <c r="N47" s="29"/>
    </row>
    <row r="48" spans="2:14" x14ac:dyDescent="0.2">
      <c r="B48" s="22" t="s">
        <v>2176</v>
      </c>
      <c r="C48" s="14"/>
      <c r="D48" s="14"/>
      <c r="E48" s="14"/>
      <c r="F48" s="14"/>
      <c r="G48" s="14"/>
      <c r="H48" s="14"/>
      <c r="I48" s="14"/>
      <c r="J48" s="27">
        <v>396689.37072000001</v>
      </c>
      <c r="K48" s="64"/>
      <c r="L48" s="24">
        <v>0.20758934817999999</v>
      </c>
      <c r="M48" s="24">
        <v>6.9049832310000003E-3</v>
      </c>
      <c r="N48" s="29"/>
    </row>
    <row r="49" spans="2:14" x14ac:dyDescent="0.2">
      <c r="B49" s="25" t="s">
        <v>2177</v>
      </c>
      <c r="C49" s="17" t="s">
        <v>2178</v>
      </c>
      <c r="D49" s="17" t="s">
        <v>163</v>
      </c>
      <c r="E49" s="26">
        <v>994</v>
      </c>
      <c r="F49" s="17" t="s">
        <v>1178</v>
      </c>
      <c r="G49" s="17" t="s">
        <v>47</v>
      </c>
      <c r="H49" s="28">
        <v>153217.04999999999</v>
      </c>
      <c r="I49" s="28">
        <v>10514</v>
      </c>
      <c r="J49" s="28">
        <v>57767.736929999999</v>
      </c>
      <c r="K49" s="63">
        <v>5.7261133900000005E-4</v>
      </c>
      <c r="L49" s="16">
        <v>3.0230118930000001E-2</v>
      </c>
      <c r="M49" s="16">
        <v>1.005535525E-3</v>
      </c>
      <c r="N49" s="29"/>
    </row>
    <row r="50" spans="2:14" x14ac:dyDescent="0.2">
      <c r="B50" s="25" t="s">
        <v>2179</v>
      </c>
      <c r="C50" s="17" t="s">
        <v>2180</v>
      </c>
      <c r="D50" s="17" t="s">
        <v>163</v>
      </c>
      <c r="E50" s="26">
        <v>994</v>
      </c>
      <c r="F50" s="17" t="s">
        <v>1656</v>
      </c>
      <c r="G50" s="17" t="s">
        <v>47</v>
      </c>
      <c r="H50" s="28">
        <v>55284.92</v>
      </c>
      <c r="I50" s="28">
        <v>17223</v>
      </c>
      <c r="J50" s="28">
        <v>34144.894260000001</v>
      </c>
      <c r="K50" s="63">
        <v>6.1200883800000005E-4</v>
      </c>
      <c r="L50" s="16">
        <v>1.7868178142E-2</v>
      </c>
      <c r="M50" s="16">
        <v>5.9434393600000005E-4</v>
      </c>
      <c r="N50" s="29"/>
    </row>
    <row r="51" spans="2:14" x14ac:dyDescent="0.2">
      <c r="B51" s="25" t="s">
        <v>2181</v>
      </c>
      <c r="C51" s="17" t="s">
        <v>2182</v>
      </c>
      <c r="D51" s="17" t="s">
        <v>163</v>
      </c>
      <c r="E51" s="26">
        <v>994</v>
      </c>
      <c r="F51" s="17" t="s">
        <v>1699</v>
      </c>
      <c r="G51" s="17" t="s">
        <v>47</v>
      </c>
      <c r="H51" s="28">
        <v>6063299.3600000003</v>
      </c>
      <c r="I51" s="28">
        <v>189.85990000000001</v>
      </c>
      <c r="J51" s="28">
        <v>41281.22191</v>
      </c>
      <c r="K51" s="63">
        <v>0.70514156445499998</v>
      </c>
      <c r="L51" s="16">
        <v>2.1602650790999999E-2</v>
      </c>
      <c r="M51" s="16">
        <v>7.1856259799999995E-4</v>
      </c>
      <c r="N51" s="29"/>
    </row>
    <row r="52" spans="2:14" x14ac:dyDescent="0.2">
      <c r="B52" s="25" t="s">
        <v>2183</v>
      </c>
      <c r="C52" s="17" t="s">
        <v>2184</v>
      </c>
      <c r="D52" s="17" t="s">
        <v>163</v>
      </c>
      <c r="E52" s="26">
        <v>999</v>
      </c>
      <c r="F52" s="17" t="s">
        <v>1172</v>
      </c>
      <c r="G52" s="17" t="s">
        <v>46</v>
      </c>
      <c r="H52" s="28">
        <v>15000000</v>
      </c>
      <c r="I52" s="28">
        <v>100</v>
      </c>
      <c r="J52" s="28">
        <v>15000</v>
      </c>
      <c r="K52" s="64"/>
      <c r="L52" s="16">
        <v>7.8495680809999996E-3</v>
      </c>
      <c r="M52" s="16">
        <v>2.6109786600000002E-4</v>
      </c>
      <c r="N52" s="29"/>
    </row>
    <row r="53" spans="2:14" x14ac:dyDescent="0.2">
      <c r="B53" s="25" t="s">
        <v>2185</v>
      </c>
      <c r="C53" s="17" t="s">
        <v>2186</v>
      </c>
      <c r="D53" s="17" t="s">
        <v>163</v>
      </c>
      <c r="E53" s="26">
        <v>999</v>
      </c>
      <c r="F53" s="17" t="s">
        <v>1660</v>
      </c>
      <c r="G53" s="17" t="s">
        <v>47</v>
      </c>
      <c r="H53" s="28">
        <v>2182135.7000000002</v>
      </c>
      <c r="I53" s="28">
        <v>68.739999999999995</v>
      </c>
      <c r="J53" s="28">
        <v>5379.0002899999999</v>
      </c>
      <c r="K53" s="64"/>
      <c r="L53" s="16">
        <v>2.814855265E-3</v>
      </c>
      <c r="M53" s="16">
        <v>9.3629700083060406E-5</v>
      </c>
      <c r="N53" s="29"/>
    </row>
    <row r="54" spans="2:14" x14ac:dyDescent="0.2">
      <c r="B54" s="25" t="s">
        <v>2187</v>
      </c>
      <c r="C54" s="17" t="s">
        <v>2188</v>
      </c>
      <c r="D54" s="17" t="s">
        <v>163</v>
      </c>
      <c r="E54" s="26">
        <v>994</v>
      </c>
      <c r="F54" s="17" t="s">
        <v>1230</v>
      </c>
      <c r="G54" s="17" t="s">
        <v>47</v>
      </c>
      <c r="H54" s="28">
        <v>13894292</v>
      </c>
      <c r="I54" s="28">
        <v>89.97</v>
      </c>
      <c r="J54" s="28">
        <v>44827.490510000003</v>
      </c>
      <c r="K54" s="63">
        <v>0.30220085424799997</v>
      </c>
      <c r="L54" s="16">
        <v>2.3458429244999999E-2</v>
      </c>
      <c r="M54" s="16">
        <v>7.8029080900000002E-4</v>
      </c>
      <c r="N54" s="29"/>
    </row>
    <row r="55" spans="2:14" x14ac:dyDescent="0.2">
      <c r="B55" s="25" t="s">
        <v>2189</v>
      </c>
      <c r="C55" s="17" t="s">
        <v>2190</v>
      </c>
      <c r="D55" s="17" t="s">
        <v>163</v>
      </c>
      <c r="E55" s="26">
        <v>9982</v>
      </c>
      <c r="F55" s="17" t="s">
        <v>1230</v>
      </c>
      <c r="G55" s="17" t="s">
        <v>47</v>
      </c>
      <c r="H55" s="28">
        <v>13672902.9</v>
      </c>
      <c r="I55" s="28">
        <v>121.5</v>
      </c>
      <c r="J55" s="28">
        <v>59572.70119</v>
      </c>
      <c r="K55" s="63">
        <v>5.2182919837762611E-2</v>
      </c>
      <c r="L55" s="16">
        <v>3.1174664918999999E-2</v>
      </c>
      <c r="M55" s="16">
        <v>1.0369536800000001E-3</v>
      </c>
      <c r="N55" s="29"/>
    </row>
    <row r="56" spans="2:14" x14ac:dyDescent="0.2">
      <c r="B56" s="25" t="s">
        <v>2191</v>
      </c>
      <c r="C56" s="17" t="s">
        <v>2192</v>
      </c>
      <c r="D56" s="17" t="s">
        <v>163</v>
      </c>
      <c r="E56" s="26">
        <v>993</v>
      </c>
      <c r="F56" s="17" t="s">
        <v>1669</v>
      </c>
      <c r="G56" s="17" t="s">
        <v>47</v>
      </c>
      <c r="H56" s="28">
        <v>13999999.949999999</v>
      </c>
      <c r="I56" s="28">
        <v>159.2106</v>
      </c>
      <c r="J56" s="28">
        <v>79930.089349999995</v>
      </c>
      <c r="K56" s="14"/>
      <c r="L56" s="16">
        <v>4.1827778540999998E-2</v>
      </c>
      <c r="M56" s="16">
        <v>1.391305054E-3</v>
      </c>
      <c r="N56" s="29"/>
    </row>
    <row r="57" spans="2:14" x14ac:dyDescent="0.2">
      <c r="B57" s="25" t="s">
        <v>2193</v>
      </c>
      <c r="C57" s="17" t="s">
        <v>2194</v>
      </c>
      <c r="D57" s="17" t="s">
        <v>163</v>
      </c>
      <c r="E57" s="26">
        <v>994</v>
      </c>
      <c r="F57" s="17" t="s">
        <v>1669</v>
      </c>
      <c r="G57" s="17" t="s">
        <v>47</v>
      </c>
      <c r="H57" s="28">
        <v>1028577.83</v>
      </c>
      <c r="I57" s="28">
        <v>100</v>
      </c>
      <c r="J57" s="28">
        <v>3688.48009</v>
      </c>
      <c r="K57" s="14"/>
      <c r="L57" s="16">
        <v>1.930198372E-3</v>
      </c>
      <c r="M57" s="16">
        <v>6.4203618882690099E-5</v>
      </c>
      <c r="N57" s="29"/>
    </row>
    <row r="58" spans="2:14" x14ac:dyDescent="0.2">
      <c r="B58" s="25" t="s">
        <v>2195</v>
      </c>
      <c r="C58" s="17" t="s">
        <v>2196</v>
      </c>
      <c r="D58" s="17" t="s">
        <v>163</v>
      </c>
      <c r="E58" s="26">
        <v>994</v>
      </c>
      <c r="F58" s="17" t="s">
        <v>1669</v>
      </c>
      <c r="G58" s="17" t="s">
        <v>47</v>
      </c>
      <c r="H58" s="28">
        <v>579171.4</v>
      </c>
      <c r="I58" s="28">
        <v>100</v>
      </c>
      <c r="J58" s="28">
        <v>2076.9086400000001</v>
      </c>
      <c r="K58" s="14"/>
      <c r="L58" s="16">
        <v>1.086855717E-3</v>
      </c>
      <c r="M58" s="16">
        <v>3.6151761029765099E-5</v>
      </c>
      <c r="N58" s="29"/>
    </row>
    <row r="59" spans="2:14" x14ac:dyDescent="0.2">
      <c r="B59" s="25" t="s">
        <v>2197</v>
      </c>
      <c r="C59" s="17" t="s">
        <v>2198</v>
      </c>
      <c r="D59" s="17" t="s">
        <v>163</v>
      </c>
      <c r="E59" s="26">
        <v>994</v>
      </c>
      <c r="F59" s="17" t="s">
        <v>1676</v>
      </c>
      <c r="G59" s="17" t="s">
        <v>47</v>
      </c>
      <c r="H59" s="28">
        <v>2100128.12</v>
      </c>
      <c r="I59" s="28">
        <v>400</v>
      </c>
      <c r="J59" s="28">
        <v>30124.23776</v>
      </c>
      <c r="K59" s="16">
        <v>2.2976125200000002E-3</v>
      </c>
      <c r="L59" s="16">
        <v>1.5764150346000001E-2</v>
      </c>
      <c r="M59" s="16">
        <v>5.2435828100000001E-4</v>
      </c>
      <c r="N59" s="29"/>
    </row>
    <row r="60" spans="2:14" x14ac:dyDescent="0.2">
      <c r="B60" s="25" t="s">
        <v>2199</v>
      </c>
      <c r="C60" s="17" t="s">
        <v>2200</v>
      </c>
      <c r="D60" s="17" t="s">
        <v>163</v>
      </c>
      <c r="E60" s="26">
        <v>999</v>
      </c>
      <c r="F60" s="17" t="s">
        <v>1676</v>
      </c>
      <c r="G60" s="17" t="s">
        <v>47</v>
      </c>
      <c r="H60" s="28">
        <v>3831233.67</v>
      </c>
      <c r="I60" s="28">
        <v>166.65649999999999</v>
      </c>
      <c r="J60" s="28">
        <v>22896.609789999999</v>
      </c>
      <c r="K60" s="14"/>
      <c r="L60" s="16">
        <v>1.1981899825E-2</v>
      </c>
      <c r="M60" s="16">
        <v>3.9855039799999999E-4</v>
      </c>
      <c r="N60" s="29"/>
    </row>
  </sheetData>
  <mergeCells count="2">
    <mergeCell ref="B6:M6"/>
    <mergeCell ref="B7:M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L96"/>
  <sheetViews>
    <sheetView rightToLeft="1" topLeftCell="A58" workbookViewId="0">
      <selection activeCell="C33" sqref="C33:C96"/>
    </sheetView>
  </sheetViews>
  <sheetFormatPr defaultRowHeight="12.75" customHeight="1" x14ac:dyDescent="0.2"/>
  <cols>
    <col min="1" max="1" width="9.140625" style="1"/>
    <col min="2" max="2" width="33.28515625" style="1" bestFit="1" customWidth="1"/>
    <col min="3" max="3" width="26.28515625" style="1" bestFit="1" customWidth="1"/>
    <col min="4" max="4" width="13.28515625" style="1" bestFit="1" customWidth="1"/>
    <col min="5" max="5" width="12.85546875" style="1" bestFit="1" customWidth="1"/>
    <col min="6" max="6" width="12.7109375" style="1" bestFit="1" customWidth="1"/>
    <col min="7" max="7" width="7" style="1" bestFit="1" customWidth="1"/>
    <col min="8" max="8" width="13.140625" style="1" bestFit="1" customWidth="1"/>
    <col min="9" max="9" width="21.7109375" style="1" bestFit="1" customWidth="1"/>
    <col min="10" max="10" width="25.28515625" style="1" bestFit="1" customWidth="1"/>
    <col min="11" max="11" width="22.85546875" style="1" bestFit="1" customWidth="1"/>
    <col min="12" max="12" width="7" style="1" bestFit="1" customWidth="1"/>
    <col min="13" max="16384" width="9.140625" style="1"/>
  </cols>
  <sheetData>
    <row r="1" spans="2:12" ht="12.75" customHeight="1" x14ac:dyDescent="0.2">
      <c r="B1" s="2" t="s">
        <v>66</v>
      </c>
      <c r="C1" s="2" t="s">
        <v>1</v>
      </c>
    </row>
    <row r="2" spans="2:12" ht="12.75" customHeight="1" x14ac:dyDescent="0.2">
      <c r="B2" s="2" t="s">
        <v>2</v>
      </c>
      <c r="C2" s="2" t="s">
        <v>3</v>
      </c>
    </row>
    <row r="6" spans="2:12" ht="12.75" customHeight="1" x14ac:dyDescent="0.2">
      <c r="B6" s="73" t="s">
        <v>2201</v>
      </c>
      <c r="C6" s="74"/>
      <c r="D6" s="74"/>
      <c r="E6" s="74"/>
      <c r="F6" s="74"/>
      <c r="G6" s="74"/>
      <c r="H6" s="74"/>
      <c r="I6" s="74"/>
      <c r="J6" s="74"/>
      <c r="K6" s="75"/>
    </row>
    <row r="7" spans="2:12" ht="12.75" customHeight="1" x14ac:dyDescent="0.2">
      <c r="B7" s="76" t="s">
        <v>2202</v>
      </c>
      <c r="C7" s="77"/>
      <c r="D7" s="77"/>
      <c r="E7" s="77"/>
      <c r="F7" s="77"/>
      <c r="G7" s="77"/>
      <c r="H7" s="77"/>
      <c r="I7" s="77"/>
      <c r="J7" s="77"/>
      <c r="K7" s="78"/>
    </row>
    <row r="8" spans="2:12" ht="12.75" customHeight="1" x14ac:dyDescent="0.2">
      <c r="B8" s="7" t="s">
        <v>68</v>
      </c>
      <c r="C8" s="7" t="s">
        <v>69</v>
      </c>
      <c r="D8" s="7" t="s">
        <v>73</v>
      </c>
      <c r="E8" s="7" t="s">
        <v>138</v>
      </c>
      <c r="F8" s="7" t="s">
        <v>140</v>
      </c>
      <c r="G8" s="7" t="s">
        <v>141</v>
      </c>
      <c r="H8" s="7" t="s">
        <v>6</v>
      </c>
      <c r="I8" s="7" t="s">
        <v>143</v>
      </c>
      <c r="J8" s="7" t="s">
        <v>77</v>
      </c>
      <c r="K8" s="7" t="s">
        <v>259</v>
      </c>
    </row>
    <row r="9" spans="2:12" ht="12.75" customHeight="1" x14ac:dyDescent="0.2">
      <c r="B9" s="8"/>
      <c r="C9" s="8"/>
      <c r="D9" s="8"/>
      <c r="E9" s="9" t="s">
        <v>145</v>
      </c>
      <c r="F9" s="9" t="s">
        <v>147</v>
      </c>
      <c r="G9" s="9" t="s">
        <v>148</v>
      </c>
      <c r="H9" s="9" t="s">
        <v>8</v>
      </c>
      <c r="I9" s="9" t="s">
        <v>9</v>
      </c>
      <c r="J9" s="9" t="s">
        <v>9</v>
      </c>
      <c r="K9" s="9" t="s">
        <v>9</v>
      </c>
    </row>
    <row r="10" spans="2:12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</row>
    <row r="11" spans="2:12" ht="12.75" customHeight="1" x14ac:dyDescent="0.2">
      <c r="B11" s="22" t="s">
        <v>2203</v>
      </c>
      <c r="C11" s="14"/>
      <c r="D11" s="14"/>
      <c r="E11" s="14"/>
      <c r="F11" s="14"/>
      <c r="G11" s="14"/>
      <c r="H11" s="27">
        <v>3909171.2361900001</v>
      </c>
      <c r="I11" s="14"/>
      <c r="J11" s="24">
        <v>1</v>
      </c>
      <c r="K11" s="24">
        <v>6.8045084714999995E-2</v>
      </c>
    </row>
    <row r="12" spans="2:12" ht="12.75" customHeight="1" x14ac:dyDescent="0.2">
      <c r="B12" s="22" t="s">
        <v>2204</v>
      </c>
      <c r="C12" s="14"/>
      <c r="D12" s="14"/>
      <c r="E12" s="14"/>
      <c r="F12" s="14"/>
      <c r="G12" s="14"/>
      <c r="H12" s="27">
        <v>318088.84357999999</v>
      </c>
      <c r="I12" s="14"/>
      <c r="J12" s="24">
        <v>8.1369892582999995E-2</v>
      </c>
      <c r="K12" s="24">
        <v>5.5368212339999999E-3</v>
      </c>
    </row>
    <row r="13" spans="2:12" ht="12.75" customHeight="1" x14ac:dyDescent="0.2">
      <c r="B13" s="22" t="s">
        <v>2205</v>
      </c>
      <c r="C13" s="14"/>
      <c r="D13" s="14"/>
      <c r="E13" s="14"/>
      <c r="F13" s="14"/>
      <c r="G13" s="14"/>
      <c r="H13" s="27">
        <v>217695.88884</v>
      </c>
      <c r="I13" s="14"/>
      <c r="J13" s="24">
        <v>5.568850165E-2</v>
      </c>
      <c r="K13" s="24">
        <v>3.789328812E-3</v>
      </c>
    </row>
    <row r="14" spans="2:12" ht="12.75" customHeight="1" x14ac:dyDescent="0.2">
      <c r="B14" s="25" t="s">
        <v>2206</v>
      </c>
      <c r="C14" s="17" t="s">
        <v>2207</v>
      </c>
      <c r="D14" s="17" t="s">
        <v>47</v>
      </c>
      <c r="E14" s="40">
        <v>44487</v>
      </c>
      <c r="F14" s="28">
        <v>2250000</v>
      </c>
      <c r="G14" s="28">
        <v>102.312</v>
      </c>
      <c r="H14" s="28">
        <v>8255.0437299999994</v>
      </c>
      <c r="I14" s="16">
        <v>2.7858602109999998E-3</v>
      </c>
      <c r="J14" s="16">
        <v>2.111711979E-3</v>
      </c>
      <c r="K14" s="16">
        <v>1.4369162000000001E-4</v>
      </c>
      <c r="L14" s="29"/>
    </row>
    <row r="15" spans="2:12" ht="12.75" customHeight="1" x14ac:dyDescent="0.2">
      <c r="B15" s="25" t="s">
        <v>2208</v>
      </c>
      <c r="C15" s="17" t="s">
        <v>2209</v>
      </c>
      <c r="D15" s="17" t="s">
        <v>47</v>
      </c>
      <c r="E15" s="40">
        <v>44356</v>
      </c>
      <c r="F15" s="28">
        <v>5199999.9800000004</v>
      </c>
      <c r="G15" s="28">
        <v>89.970600000000005</v>
      </c>
      <c r="H15" s="28">
        <v>16776.997660000001</v>
      </c>
      <c r="I15" s="16">
        <v>0.25226075262600001</v>
      </c>
      <c r="J15" s="16">
        <v>4.2917019089999996E-3</v>
      </c>
      <c r="K15" s="16">
        <v>2.9202922000000001E-4</v>
      </c>
      <c r="L15" s="29"/>
    </row>
    <row r="16" spans="2:12" ht="12.75" customHeight="1" x14ac:dyDescent="0.2">
      <c r="B16" s="25" t="s">
        <v>2210</v>
      </c>
      <c r="C16" s="17" t="s">
        <v>2211</v>
      </c>
      <c r="D16" s="17" t="s">
        <v>47</v>
      </c>
      <c r="E16" s="40">
        <v>44385</v>
      </c>
      <c r="F16" s="28">
        <v>5050503.9800000004</v>
      </c>
      <c r="G16" s="28">
        <v>103.7213</v>
      </c>
      <c r="H16" s="28">
        <v>18785.075919999999</v>
      </c>
      <c r="I16" s="16">
        <v>8.6868669775999996E-2</v>
      </c>
      <c r="J16" s="16">
        <v>4.805385792E-3</v>
      </c>
      <c r="K16" s="16">
        <v>3.2698288300000002E-4</v>
      </c>
      <c r="L16" s="29"/>
    </row>
    <row r="17" spans="2:12" ht="12.75" customHeight="1" x14ac:dyDescent="0.2">
      <c r="B17" s="25" t="s">
        <v>2212</v>
      </c>
      <c r="C17" s="17" t="s">
        <v>2213</v>
      </c>
      <c r="D17" s="17" t="s">
        <v>47</v>
      </c>
      <c r="E17" s="40">
        <v>44326</v>
      </c>
      <c r="F17" s="28">
        <v>9899999.9299999997</v>
      </c>
      <c r="G17" s="28">
        <v>98.438599999999994</v>
      </c>
      <c r="H17" s="28">
        <v>34947.080900000001</v>
      </c>
      <c r="I17" s="14"/>
      <c r="J17" s="16">
        <v>8.9397672259999995E-3</v>
      </c>
      <c r="K17" s="16">
        <v>6.0830721799999998E-4</v>
      </c>
      <c r="L17" s="29"/>
    </row>
    <row r="18" spans="2:12" ht="12.75" customHeight="1" x14ac:dyDescent="0.2">
      <c r="B18" s="25" t="s">
        <v>2214</v>
      </c>
      <c r="C18" s="17" t="s">
        <v>2215</v>
      </c>
      <c r="D18" s="17" t="s">
        <v>47</v>
      </c>
      <c r="E18" s="40">
        <v>44249</v>
      </c>
      <c r="F18" s="28">
        <v>2874999.96</v>
      </c>
      <c r="G18" s="28">
        <v>92.409700000000001</v>
      </c>
      <c r="H18" s="28">
        <v>9527.2089099999994</v>
      </c>
      <c r="I18" s="16">
        <v>0.73696594576399999</v>
      </c>
      <c r="J18" s="16">
        <v>2.4371428960000001E-3</v>
      </c>
      <c r="K18" s="16">
        <v>1.6583559400000001E-4</v>
      </c>
      <c r="L18" s="29"/>
    </row>
    <row r="19" spans="2:12" ht="12.75" customHeight="1" x14ac:dyDescent="0.2">
      <c r="B19" s="25" t="s">
        <v>2216</v>
      </c>
      <c r="C19" s="17" t="s">
        <v>2217</v>
      </c>
      <c r="D19" s="17" t="s">
        <v>47</v>
      </c>
      <c r="E19" s="40">
        <v>44783</v>
      </c>
      <c r="F19" s="28">
        <v>5743010</v>
      </c>
      <c r="G19" s="28">
        <v>124.89060000000001</v>
      </c>
      <c r="H19" s="28">
        <v>25720.512019999998</v>
      </c>
      <c r="I19" s="14"/>
      <c r="J19" s="16">
        <v>6.579530664E-3</v>
      </c>
      <c r="K19" s="16">
        <v>4.4770472099999999E-4</v>
      </c>
      <c r="L19" s="29"/>
    </row>
    <row r="20" spans="2:12" ht="12.75" customHeight="1" x14ac:dyDescent="0.2">
      <c r="B20" s="25" t="s">
        <v>2218</v>
      </c>
      <c r="C20" s="17" t="s">
        <v>2219</v>
      </c>
      <c r="D20" s="17" t="s">
        <v>47</v>
      </c>
      <c r="E20" s="40">
        <v>44426</v>
      </c>
      <c r="F20" s="28">
        <v>17000000</v>
      </c>
      <c r="G20" s="28">
        <v>111.08150000000001</v>
      </c>
      <c r="H20" s="28">
        <v>67717.504029999996</v>
      </c>
      <c r="I20" s="16">
        <v>8.1730768709999992E-3</v>
      </c>
      <c r="J20" s="16">
        <v>1.7322726465E-2</v>
      </c>
      <c r="K20" s="16">
        <v>1.1787263889999999E-3</v>
      </c>
      <c r="L20" s="29"/>
    </row>
    <row r="21" spans="2:12" ht="12.75" customHeight="1" x14ac:dyDescent="0.2">
      <c r="B21" s="25" t="s">
        <v>2220</v>
      </c>
      <c r="C21" s="17" t="s">
        <v>2221</v>
      </c>
      <c r="D21" s="17" t="s">
        <v>47</v>
      </c>
      <c r="E21" s="40">
        <v>44788</v>
      </c>
      <c r="F21" s="28">
        <v>10042232</v>
      </c>
      <c r="G21" s="28">
        <v>99.875100000000003</v>
      </c>
      <c r="H21" s="28">
        <v>35966.465669999998</v>
      </c>
      <c r="I21" s="14"/>
      <c r="J21" s="16">
        <v>9.2005347160000004E-3</v>
      </c>
      <c r="K21" s="16">
        <v>6.2605116399999997E-4</v>
      </c>
      <c r="L21" s="29"/>
    </row>
    <row r="22" spans="2:12" ht="12.75" customHeight="1" x14ac:dyDescent="0.2">
      <c r="B22" s="22" t="s">
        <v>2222</v>
      </c>
      <c r="C22" s="14"/>
      <c r="D22" s="14"/>
      <c r="E22" s="14"/>
      <c r="F22" s="14"/>
      <c r="G22" s="14"/>
      <c r="H22" s="14"/>
      <c r="I22" s="14"/>
      <c r="J22" s="14"/>
      <c r="K22" s="14"/>
      <c r="L22" s="29"/>
    </row>
    <row r="23" spans="2:12" ht="12.75" customHeight="1" x14ac:dyDescent="0.2">
      <c r="B23" s="22" t="s">
        <v>2223</v>
      </c>
      <c r="C23" s="14"/>
      <c r="D23" s="14"/>
      <c r="E23" s="14"/>
      <c r="F23" s="14"/>
      <c r="G23" s="14"/>
      <c r="H23" s="14"/>
      <c r="I23" s="14"/>
      <c r="J23" s="14"/>
      <c r="K23" s="14"/>
      <c r="L23" s="29"/>
    </row>
    <row r="24" spans="2:12" ht="12.75" customHeight="1" x14ac:dyDescent="0.2">
      <c r="B24" s="22" t="s">
        <v>2224</v>
      </c>
      <c r="C24" s="14"/>
      <c r="D24" s="14"/>
      <c r="E24" s="14"/>
      <c r="F24" s="14"/>
      <c r="G24" s="14"/>
      <c r="H24" s="27">
        <v>100392.95474</v>
      </c>
      <c r="I24" s="14"/>
      <c r="J24" s="24">
        <v>2.5681390932E-2</v>
      </c>
      <c r="K24" s="24">
        <v>1.7474924210000001E-3</v>
      </c>
      <c r="L24" s="29"/>
    </row>
    <row r="25" spans="2:12" ht="12.75" customHeight="1" x14ac:dyDescent="0.2">
      <c r="B25" s="25" t="s">
        <v>2225</v>
      </c>
      <c r="C25" s="17" t="s">
        <v>2226</v>
      </c>
      <c r="D25" s="17" t="s">
        <v>46</v>
      </c>
      <c r="E25" s="40">
        <v>44955</v>
      </c>
      <c r="F25" s="28">
        <v>32000000</v>
      </c>
      <c r="G25" s="28">
        <v>99.954400000000007</v>
      </c>
      <c r="H25" s="28">
        <v>31985.407999999999</v>
      </c>
      <c r="I25" s="14"/>
      <c r="J25" s="16">
        <v>8.182145541E-3</v>
      </c>
      <c r="K25" s="16">
        <v>5.5675478600000002E-4</v>
      </c>
      <c r="L25" s="29"/>
    </row>
    <row r="26" spans="2:12" ht="12.75" customHeight="1" x14ac:dyDescent="0.2">
      <c r="B26" s="25" t="s">
        <v>2227</v>
      </c>
      <c r="C26" s="17" t="s">
        <v>2228</v>
      </c>
      <c r="D26" s="17" t="s">
        <v>47</v>
      </c>
      <c r="E26" s="40">
        <v>44581</v>
      </c>
      <c r="F26" s="28">
        <v>250026</v>
      </c>
      <c r="G26" s="28">
        <v>28.767800000000001</v>
      </c>
      <c r="H26" s="28">
        <v>257.93015000000003</v>
      </c>
      <c r="I26" s="16">
        <v>4.8732626399999998E-3</v>
      </c>
      <c r="J26" s="16">
        <v>6.5980775570063496E-5</v>
      </c>
      <c r="K26" s="16">
        <v>4.4896674632599398E-6</v>
      </c>
      <c r="L26" s="29"/>
    </row>
    <row r="27" spans="2:12" ht="12.75" customHeight="1" x14ac:dyDescent="0.2">
      <c r="B27" s="25" t="s">
        <v>2229</v>
      </c>
      <c r="C27" s="17" t="s">
        <v>2230</v>
      </c>
      <c r="D27" s="17" t="s">
        <v>46</v>
      </c>
      <c r="E27" s="40">
        <v>44782</v>
      </c>
      <c r="F27" s="28">
        <v>6387258</v>
      </c>
      <c r="G27" s="28">
        <v>100</v>
      </c>
      <c r="H27" s="28">
        <v>6387.2579999999998</v>
      </c>
      <c r="I27" s="16">
        <v>0.11405817857099999</v>
      </c>
      <c r="J27" s="16">
        <v>1.6339161450000001E-3</v>
      </c>
      <c r="K27" s="16">
        <v>1.1117996200000001E-4</v>
      </c>
      <c r="L27" s="29"/>
    </row>
    <row r="28" spans="2:12" ht="12.75" customHeight="1" x14ac:dyDescent="0.2">
      <c r="B28" s="25" t="s">
        <v>2231</v>
      </c>
      <c r="C28" s="17" t="s">
        <v>2232</v>
      </c>
      <c r="D28" s="17" t="s">
        <v>46</v>
      </c>
      <c r="E28" s="40">
        <v>44910</v>
      </c>
      <c r="F28" s="28">
        <v>12698413.01</v>
      </c>
      <c r="G28" s="28">
        <v>94.884500000000003</v>
      </c>
      <c r="H28" s="28">
        <v>12048.82568</v>
      </c>
      <c r="I28" s="16">
        <v>3.045182976E-2</v>
      </c>
      <c r="J28" s="16">
        <v>3.0821943960000001E-3</v>
      </c>
      <c r="K28" s="16">
        <v>2.09728178E-4</v>
      </c>
      <c r="L28" s="29"/>
    </row>
    <row r="29" spans="2:12" ht="12.75" customHeight="1" x14ac:dyDescent="0.2">
      <c r="B29" s="25" t="s">
        <v>2233</v>
      </c>
      <c r="C29" s="17" t="s">
        <v>2234</v>
      </c>
      <c r="D29" s="17" t="s">
        <v>47</v>
      </c>
      <c r="E29" s="40">
        <v>44452</v>
      </c>
      <c r="F29" s="28">
        <v>6181093.0199999996</v>
      </c>
      <c r="G29" s="28">
        <v>101.5515</v>
      </c>
      <c r="H29" s="28">
        <v>22509.295750000001</v>
      </c>
      <c r="I29" s="16">
        <v>1.037365929E-2</v>
      </c>
      <c r="J29" s="16">
        <v>5.758073614E-3</v>
      </c>
      <c r="K29" s="16">
        <v>3.9180860600000002E-4</v>
      </c>
      <c r="L29" s="29"/>
    </row>
    <row r="30" spans="2:12" ht="12.75" customHeight="1" x14ac:dyDescent="0.2">
      <c r="B30" s="25" t="s">
        <v>2235</v>
      </c>
      <c r="C30" s="17" t="s">
        <v>2236</v>
      </c>
      <c r="D30" s="17" t="s">
        <v>46</v>
      </c>
      <c r="E30" s="40">
        <v>44598</v>
      </c>
      <c r="F30" s="28">
        <v>26151835.02</v>
      </c>
      <c r="G30" s="28">
        <v>104.02419999999999</v>
      </c>
      <c r="H30" s="28">
        <v>27204.237160000001</v>
      </c>
      <c r="I30" s="16">
        <v>0.27409613676599998</v>
      </c>
      <c r="J30" s="16">
        <v>6.9590804580000002E-3</v>
      </c>
      <c r="K30" s="16">
        <v>4.7353121900000001E-4</v>
      </c>
      <c r="L30" s="29"/>
    </row>
    <row r="31" spans="2:12" ht="12.75" customHeight="1" x14ac:dyDescent="0.2">
      <c r="B31" s="22" t="s">
        <v>2237</v>
      </c>
      <c r="C31" s="14"/>
      <c r="D31" s="14"/>
      <c r="E31" s="14"/>
      <c r="F31" s="14"/>
      <c r="G31" s="14"/>
      <c r="H31" s="27">
        <v>3591082.39261</v>
      </c>
      <c r="I31" s="14"/>
      <c r="J31" s="24">
        <v>0.91863010741600004</v>
      </c>
      <c r="K31" s="24">
        <v>6.2508263480999998E-2</v>
      </c>
      <c r="L31" s="29"/>
    </row>
    <row r="32" spans="2:12" ht="12.75" customHeight="1" x14ac:dyDescent="0.2">
      <c r="B32" s="22" t="s">
        <v>2238</v>
      </c>
      <c r="C32" s="14"/>
      <c r="D32" s="14"/>
      <c r="E32" s="14"/>
      <c r="F32" s="14"/>
      <c r="G32" s="14"/>
      <c r="H32" s="27">
        <v>669452.11051999999</v>
      </c>
      <c r="I32" s="14"/>
      <c r="J32" s="24">
        <v>0.17125167204799999</v>
      </c>
      <c r="K32" s="24">
        <v>1.1652834532E-2</v>
      </c>
      <c r="L32" s="29"/>
    </row>
    <row r="33" spans="2:12" ht="12.75" customHeight="1" x14ac:dyDescent="0.2">
      <c r="B33" s="25" t="s">
        <v>2239</v>
      </c>
      <c r="C33" s="55">
        <v>11018862</v>
      </c>
      <c r="D33" s="17" t="s">
        <v>47</v>
      </c>
      <c r="E33" s="40">
        <v>44257</v>
      </c>
      <c r="F33" s="28">
        <v>14900556.77</v>
      </c>
      <c r="G33" s="28">
        <v>210.46129999999999</v>
      </c>
      <c r="H33" s="28">
        <v>112456.62108</v>
      </c>
      <c r="I33" s="16">
        <v>2.8382012894999999E-2</v>
      </c>
      <c r="J33" s="16">
        <v>2.8767381698999998E-2</v>
      </c>
      <c r="K33" s="16">
        <v>1.9574789240000001E-3</v>
      </c>
      <c r="L33" s="29"/>
    </row>
    <row r="34" spans="2:12" ht="12.75" customHeight="1" x14ac:dyDescent="0.2">
      <c r="B34" s="25" t="s">
        <v>2240</v>
      </c>
      <c r="C34" s="55">
        <v>11018971</v>
      </c>
      <c r="D34" s="17" t="s">
        <v>47</v>
      </c>
      <c r="E34" s="40">
        <v>44307</v>
      </c>
      <c r="F34" s="28">
        <v>35000030</v>
      </c>
      <c r="G34" s="28">
        <v>118.17919999999999</v>
      </c>
      <c r="H34" s="28">
        <v>148326.84106000001</v>
      </c>
      <c r="I34" s="14"/>
      <c r="J34" s="16">
        <v>3.7943295931000001E-2</v>
      </c>
      <c r="K34" s="16">
        <v>2.5818547860000001E-3</v>
      </c>
      <c r="L34" s="29"/>
    </row>
    <row r="35" spans="2:12" ht="12.75" customHeight="1" x14ac:dyDescent="0.2">
      <c r="B35" s="25" t="s">
        <v>2241</v>
      </c>
      <c r="C35" s="55">
        <v>11019473</v>
      </c>
      <c r="D35" s="17" t="s">
        <v>47</v>
      </c>
      <c r="E35" s="40">
        <v>44707</v>
      </c>
      <c r="F35" s="28">
        <v>7700000</v>
      </c>
      <c r="G35" s="28">
        <v>119.61799999999999</v>
      </c>
      <c r="H35" s="28">
        <v>33029.161410000001</v>
      </c>
      <c r="I35" s="14"/>
      <c r="J35" s="16">
        <v>8.4491467399999999E-3</v>
      </c>
      <c r="K35" s="16">
        <v>5.7492290500000002E-4</v>
      </c>
      <c r="L35" s="29"/>
    </row>
    <row r="36" spans="2:12" ht="12.75" customHeight="1" x14ac:dyDescent="0.2">
      <c r="B36" s="25" t="s">
        <v>2242</v>
      </c>
      <c r="C36" s="55">
        <v>11018865</v>
      </c>
      <c r="D36" s="17" t="s">
        <v>47</v>
      </c>
      <c r="E36" s="40">
        <v>44263</v>
      </c>
      <c r="F36" s="28">
        <v>24999999.940000001</v>
      </c>
      <c r="G36" s="28">
        <v>98.772300000000001</v>
      </c>
      <c r="H36" s="28">
        <v>88549.366750000001</v>
      </c>
      <c r="I36" s="16">
        <v>0.18446728180499999</v>
      </c>
      <c r="J36" s="16">
        <v>2.2651698121999998E-2</v>
      </c>
      <c r="K36" s="16">
        <v>1.5413367170000001E-3</v>
      </c>
      <c r="L36" s="29"/>
    </row>
    <row r="37" spans="2:12" ht="12.75" customHeight="1" x14ac:dyDescent="0.2">
      <c r="B37" s="25" t="s">
        <v>2243</v>
      </c>
      <c r="C37" s="55">
        <v>11019162</v>
      </c>
      <c r="D37" s="17" t="s">
        <v>47</v>
      </c>
      <c r="E37" s="40">
        <v>44404</v>
      </c>
      <c r="F37" s="28">
        <v>8000000</v>
      </c>
      <c r="G37" s="28">
        <v>196.69489999999999</v>
      </c>
      <c r="H37" s="28">
        <v>56427.832909999997</v>
      </c>
      <c r="I37" s="16">
        <v>4.3243243475999997E-2</v>
      </c>
      <c r="J37" s="16">
        <v>1.4434730406999999E-2</v>
      </c>
      <c r="K37" s="16">
        <v>9.8221245300000003E-4</v>
      </c>
      <c r="L37" s="29"/>
    </row>
    <row r="38" spans="2:12" ht="12.75" customHeight="1" x14ac:dyDescent="0.2">
      <c r="B38" s="25" t="s">
        <v>2244</v>
      </c>
      <c r="C38" s="55">
        <v>11020019</v>
      </c>
      <c r="D38" s="17" t="s">
        <v>47</v>
      </c>
      <c r="E38" s="40">
        <v>44812</v>
      </c>
      <c r="F38" s="28">
        <v>2000000</v>
      </c>
      <c r="G38" s="28">
        <v>98.334999999999994</v>
      </c>
      <c r="H38" s="28">
        <v>7052.5861999999997</v>
      </c>
      <c r="I38" s="14"/>
      <c r="J38" s="16">
        <v>1.804112885E-3</v>
      </c>
      <c r="K38" s="16">
        <v>1.2276101400000001E-4</v>
      </c>
      <c r="L38" s="29"/>
    </row>
    <row r="39" spans="2:12" ht="12.75" customHeight="1" x14ac:dyDescent="0.2">
      <c r="B39" s="25" t="s">
        <v>2245</v>
      </c>
      <c r="C39" s="55">
        <v>11019972</v>
      </c>
      <c r="D39" s="17" t="s">
        <v>47</v>
      </c>
      <c r="E39" s="40">
        <v>44812</v>
      </c>
      <c r="F39" s="28">
        <v>5000000</v>
      </c>
      <c r="G39" s="28">
        <v>99.8626</v>
      </c>
      <c r="H39" s="28">
        <v>17905.36419</v>
      </c>
      <c r="I39" s="14"/>
      <c r="J39" s="16">
        <v>4.5803478809999998E-3</v>
      </c>
      <c r="K39" s="16">
        <v>3.1167015900000002E-4</v>
      </c>
      <c r="L39" s="29"/>
    </row>
    <row r="40" spans="2:12" ht="12.75" customHeight="1" x14ac:dyDescent="0.2">
      <c r="B40" s="25" t="s">
        <v>2246</v>
      </c>
      <c r="C40" s="55">
        <v>11019974</v>
      </c>
      <c r="D40" s="17" t="s">
        <v>47</v>
      </c>
      <c r="E40" s="40">
        <v>44812</v>
      </c>
      <c r="F40" s="28">
        <v>4000000</v>
      </c>
      <c r="G40" s="28">
        <v>99.935299999999998</v>
      </c>
      <c r="H40" s="28">
        <v>14334.719429999999</v>
      </c>
      <c r="I40" s="14"/>
      <c r="J40" s="16">
        <v>3.6669458979999999E-3</v>
      </c>
      <c r="K40" s="16">
        <v>2.4951764400000002E-4</v>
      </c>
      <c r="L40" s="29"/>
    </row>
    <row r="41" spans="2:12" ht="12.75" customHeight="1" x14ac:dyDescent="0.2">
      <c r="B41" s="25" t="s">
        <v>2247</v>
      </c>
      <c r="C41" s="55">
        <v>11019994</v>
      </c>
      <c r="D41" s="17" t="s">
        <v>47</v>
      </c>
      <c r="E41" s="40">
        <v>44964</v>
      </c>
      <c r="F41" s="28">
        <v>2000000</v>
      </c>
      <c r="G41" s="28">
        <v>103.8627</v>
      </c>
      <c r="H41" s="28">
        <v>7449.0328499999996</v>
      </c>
      <c r="I41" s="14"/>
      <c r="J41" s="16">
        <v>1.9055273859999999E-3</v>
      </c>
      <c r="K41" s="16">
        <v>1.29661772E-4</v>
      </c>
      <c r="L41" s="29"/>
    </row>
    <row r="42" spans="2:12" ht="12.75" customHeight="1" x14ac:dyDescent="0.2">
      <c r="B42" s="25" t="s">
        <v>2248</v>
      </c>
      <c r="C42" s="55">
        <v>11019461</v>
      </c>
      <c r="D42" s="17" t="s">
        <v>47</v>
      </c>
      <c r="E42" s="40">
        <v>44665</v>
      </c>
      <c r="F42" s="28">
        <v>1634578.02</v>
      </c>
      <c r="G42" s="28">
        <v>96.7209</v>
      </c>
      <c r="H42" s="28">
        <v>5669.38915</v>
      </c>
      <c r="I42" s="14"/>
      <c r="J42" s="16">
        <v>1.4502790500000001E-3</v>
      </c>
      <c r="K42" s="16">
        <v>9.8684360875663193E-5</v>
      </c>
      <c r="L42" s="29"/>
    </row>
    <row r="43" spans="2:12" ht="12.75" customHeight="1" x14ac:dyDescent="0.2">
      <c r="B43" s="25" t="s">
        <v>2249</v>
      </c>
      <c r="C43" s="55">
        <v>11019470</v>
      </c>
      <c r="D43" s="17" t="s">
        <v>47</v>
      </c>
      <c r="E43" s="40">
        <v>44683</v>
      </c>
      <c r="F43" s="28">
        <v>7052500</v>
      </c>
      <c r="G43" s="28">
        <v>100</v>
      </c>
      <c r="H43" s="28">
        <v>25290.264999999999</v>
      </c>
      <c r="I43" s="14"/>
      <c r="J43" s="16">
        <v>6.4694697339999999E-3</v>
      </c>
      <c r="K43" s="16">
        <v>4.4021561600000002E-4</v>
      </c>
      <c r="L43" s="29"/>
    </row>
    <row r="44" spans="2:12" ht="12.75" customHeight="1" x14ac:dyDescent="0.2">
      <c r="B44" s="25" t="s">
        <v>2250</v>
      </c>
      <c r="C44" s="55">
        <v>11019476</v>
      </c>
      <c r="D44" s="17" t="s">
        <v>47</v>
      </c>
      <c r="E44" s="40">
        <v>44742</v>
      </c>
      <c r="F44" s="28">
        <v>7035000</v>
      </c>
      <c r="G44" s="28">
        <v>264.20260000000002</v>
      </c>
      <c r="H44" s="28">
        <v>66651.737330000004</v>
      </c>
      <c r="I44" s="14"/>
      <c r="J44" s="16">
        <v>1.7050094073999999E-2</v>
      </c>
      <c r="K44" s="16">
        <v>1.1601750950000001E-3</v>
      </c>
      <c r="L44" s="29"/>
    </row>
    <row r="45" spans="2:12" x14ac:dyDescent="0.2">
      <c r="B45" s="25" t="s">
        <v>2251</v>
      </c>
      <c r="C45" s="55">
        <v>11019349</v>
      </c>
      <c r="D45" s="17" t="s">
        <v>48</v>
      </c>
      <c r="E45" s="40">
        <v>44742</v>
      </c>
      <c r="F45" s="28">
        <v>10050000</v>
      </c>
      <c r="G45" s="28">
        <v>150.57130000000001</v>
      </c>
      <c r="H45" s="28">
        <v>58958.917849999998</v>
      </c>
      <c r="I45" s="14"/>
      <c r="J45" s="16">
        <v>1.5082203947E-2</v>
      </c>
      <c r="K45" s="16">
        <v>1.0262698450000001E-3</v>
      </c>
      <c r="L45" s="29"/>
    </row>
    <row r="46" spans="2:12" x14ac:dyDescent="0.2">
      <c r="B46" s="25" t="s">
        <v>2252</v>
      </c>
      <c r="C46" s="55">
        <v>11019985</v>
      </c>
      <c r="D46" s="17" t="s">
        <v>47</v>
      </c>
      <c r="E46" s="40">
        <v>44929</v>
      </c>
      <c r="F46" s="28">
        <v>1067473</v>
      </c>
      <c r="G46" s="28">
        <v>100</v>
      </c>
      <c r="H46" s="28">
        <v>3827.9581800000001</v>
      </c>
      <c r="I46" s="14"/>
      <c r="J46" s="16">
        <v>9.7922499300000005E-4</v>
      </c>
      <c r="K46" s="16">
        <v>6.6631447666997201E-5</v>
      </c>
      <c r="L46" s="29"/>
    </row>
    <row r="47" spans="2:12" x14ac:dyDescent="0.2">
      <c r="B47" s="25" t="s">
        <v>2253</v>
      </c>
      <c r="C47" s="55">
        <v>11019986</v>
      </c>
      <c r="D47" s="17" t="s">
        <v>47</v>
      </c>
      <c r="E47" s="40">
        <v>44929</v>
      </c>
      <c r="F47" s="28">
        <v>461235.95</v>
      </c>
      <c r="G47" s="28">
        <v>100</v>
      </c>
      <c r="H47" s="28">
        <v>1653.9921200000001</v>
      </c>
      <c r="I47" s="14"/>
      <c r="J47" s="16">
        <v>4.2310556800000002E-4</v>
      </c>
      <c r="K47" s="16">
        <v>2.8790254282612301E-5</v>
      </c>
      <c r="L47" s="29"/>
    </row>
    <row r="48" spans="2:12" x14ac:dyDescent="0.2">
      <c r="B48" s="25" t="s">
        <v>2254</v>
      </c>
      <c r="C48" s="55">
        <v>11019997</v>
      </c>
      <c r="D48" s="17" t="s">
        <v>47</v>
      </c>
      <c r="E48" s="40">
        <v>44985</v>
      </c>
      <c r="F48" s="28">
        <v>227048</v>
      </c>
      <c r="G48" s="28">
        <v>100</v>
      </c>
      <c r="H48" s="28">
        <v>814.19412999999997</v>
      </c>
      <c r="I48" s="14"/>
      <c r="J48" s="16">
        <v>2.08277939E-4</v>
      </c>
      <c r="K48" s="16">
        <v>1.41722900337096E-5</v>
      </c>
      <c r="L48" s="29"/>
    </row>
    <row r="49" spans="2:12" x14ac:dyDescent="0.2">
      <c r="B49" s="25" t="s">
        <v>2255</v>
      </c>
      <c r="C49" s="55">
        <v>11019451</v>
      </c>
      <c r="D49" s="17" t="s">
        <v>47</v>
      </c>
      <c r="E49" s="40">
        <v>44620</v>
      </c>
      <c r="F49" s="28">
        <v>6080624.9400000004</v>
      </c>
      <c r="G49" s="28">
        <v>96.555899999999994</v>
      </c>
      <c r="H49" s="28">
        <v>21054.130880000001</v>
      </c>
      <c r="I49" s="16">
        <v>5.9577963881999998E-2</v>
      </c>
      <c r="J49" s="16">
        <v>5.3858297849999999E-3</v>
      </c>
      <c r="K49" s="16">
        <v>3.6647924400000001E-4</v>
      </c>
      <c r="L49" s="29"/>
    </row>
    <row r="50" spans="2:12" x14ac:dyDescent="0.2">
      <c r="B50" s="22" t="s">
        <v>2256</v>
      </c>
      <c r="C50" s="14"/>
      <c r="D50" s="14"/>
      <c r="E50" s="14"/>
      <c r="F50" s="14"/>
      <c r="G50" s="14"/>
      <c r="H50" s="27">
        <v>873453.52049000002</v>
      </c>
      <c r="I50" s="14"/>
      <c r="J50" s="24">
        <v>0.22343700690400001</v>
      </c>
      <c r="K50" s="24">
        <v>1.5203790062999999E-2</v>
      </c>
      <c r="L50" s="29"/>
    </row>
    <row r="51" spans="2:12" x14ac:dyDescent="0.2">
      <c r="B51" s="25" t="s">
        <v>2257</v>
      </c>
      <c r="C51" s="55">
        <v>11019455</v>
      </c>
      <c r="D51" s="17" t="s">
        <v>47</v>
      </c>
      <c r="E51" s="40">
        <v>44635</v>
      </c>
      <c r="F51" s="28">
        <v>33167884.989999998</v>
      </c>
      <c r="G51" s="28">
        <v>108.7542</v>
      </c>
      <c r="H51" s="28">
        <v>129352.28418</v>
      </c>
      <c r="I51" s="16">
        <v>0.122294310988</v>
      </c>
      <c r="J51" s="16">
        <v>3.3089439259999999E-2</v>
      </c>
      <c r="K51" s="16">
        <v>2.251573697E-3</v>
      </c>
      <c r="L51" s="29"/>
    </row>
    <row r="52" spans="2:12" x14ac:dyDescent="0.2">
      <c r="B52" s="25" t="s">
        <v>2258</v>
      </c>
      <c r="C52" s="55">
        <v>11018732</v>
      </c>
      <c r="D52" s="17" t="s">
        <v>47</v>
      </c>
      <c r="E52" s="40">
        <v>44172</v>
      </c>
      <c r="F52" s="28">
        <v>15000000</v>
      </c>
      <c r="G52" s="28">
        <v>130.20679999999999</v>
      </c>
      <c r="H52" s="28">
        <v>70038.237720000005</v>
      </c>
      <c r="I52" s="14"/>
      <c r="J52" s="16">
        <v>1.7916390325999999E-2</v>
      </c>
      <c r="K52" s="16">
        <v>1.2191222969999999E-3</v>
      </c>
      <c r="L52" s="29"/>
    </row>
    <row r="53" spans="2:12" x14ac:dyDescent="0.2">
      <c r="B53" s="25" t="s">
        <v>2259</v>
      </c>
      <c r="C53" s="55">
        <v>11018921</v>
      </c>
      <c r="D53" s="17" t="s">
        <v>48</v>
      </c>
      <c r="E53" s="40">
        <v>44286</v>
      </c>
      <c r="F53" s="28">
        <v>37684219.780000001</v>
      </c>
      <c r="G53" s="28">
        <v>101.6203</v>
      </c>
      <c r="H53" s="28">
        <v>149204.26675000001</v>
      </c>
      <c r="I53" s="16">
        <v>0.13957118436999999</v>
      </c>
      <c r="J53" s="16">
        <v>3.8167749053000001E-2</v>
      </c>
      <c r="K53" s="16">
        <v>2.597127717E-3</v>
      </c>
      <c r="L53" s="29"/>
    </row>
    <row r="54" spans="2:12" x14ac:dyDescent="0.2">
      <c r="B54" s="25" t="s">
        <v>2260</v>
      </c>
      <c r="C54" s="55">
        <v>11018780</v>
      </c>
      <c r="D54" s="17" t="s">
        <v>48</v>
      </c>
      <c r="E54" s="40">
        <v>44203</v>
      </c>
      <c r="F54" s="28">
        <v>5329429.91</v>
      </c>
      <c r="G54" s="28">
        <v>104.6276</v>
      </c>
      <c r="H54" s="28">
        <v>21725.42398</v>
      </c>
      <c r="I54" s="16">
        <v>6.2594531346999993E-2</v>
      </c>
      <c r="J54" s="16">
        <v>5.5575523979999996E-3</v>
      </c>
      <c r="K54" s="16">
        <v>3.78164123E-4</v>
      </c>
      <c r="L54" s="29"/>
    </row>
    <row r="55" spans="2:12" x14ac:dyDescent="0.2">
      <c r="B55" s="25" t="s">
        <v>2261</v>
      </c>
      <c r="C55" s="17" t="s">
        <v>2262</v>
      </c>
      <c r="D55" s="17" t="s">
        <v>47</v>
      </c>
      <c r="E55" s="40">
        <v>44364</v>
      </c>
      <c r="F55" s="28">
        <v>50400000</v>
      </c>
      <c r="G55" s="28">
        <v>117.7808</v>
      </c>
      <c r="H55" s="28">
        <v>212870.4222</v>
      </c>
      <c r="I55" s="14"/>
      <c r="J55" s="16">
        <v>5.4454105316999998E-2</v>
      </c>
      <c r="K55" s="16">
        <v>3.7053342089999998E-3</v>
      </c>
      <c r="L55" s="29"/>
    </row>
    <row r="56" spans="2:12" x14ac:dyDescent="0.2">
      <c r="B56" s="25" t="s">
        <v>2263</v>
      </c>
      <c r="C56" s="55">
        <v>11018714</v>
      </c>
      <c r="D56" s="17" t="s">
        <v>47</v>
      </c>
      <c r="E56" s="40">
        <v>44165</v>
      </c>
      <c r="F56" s="28">
        <v>12070324.970000001</v>
      </c>
      <c r="G56" s="28">
        <v>97.149699999999996</v>
      </c>
      <c r="H56" s="28">
        <v>42050.456189999997</v>
      </c>
      <c r="I56" s="16">
        <v>0.46021068960900002</v>
      </c>
      <c r="J56" s="16">
        <v>1.0756872403E-2</v>
      </c>
      <c r="K56" s="16">
        <v>7.3195229300000004E-4</v>
      </c>
      <c r="L56" s="29"/>
    </row>
    <row r="57" spans="2:12" x14ac:dyDescent="0.2">
      <c r="B57" s="25" t="s">
        <v>2264</v>
      </c>
      <c r="C57" s="55">
        <v>11019978</v>
      </c>
      <c r="D57" s="17" t="s">
        <v>49</v>
      </c>
      <c r="E57" s="40">
        <v>44950</v>
      </c>
      <c r="F57" s="28">
        <v>4778420.05</v>
      </c>
      <c r="G57" s="28">
        <v>100</v>
      </c>
      <c r="H57" s="28">
        <v>21150.242829999999</v>
      </c>
      <c r="I57" s="14"/>
      <c r="J57" s="16">
        <v>5.4104160580000001E-3</v>
      </c>
      <c r="K57" s="16">
        <v>3.68152219E-4</v>
      </c>
      <c r="L57" s="29"/>
    </row>
    <row r="58" spans="2:12" x14ac:dyDescent="0.2">
      <c r="B58" s="25" t="s">
        <v>2265</v>
      </c>
      <c r="C58" s="55">
        <v>11019474</v>
      </c>
      <c r="D58" s="17" t="s">
        <v>50</v>
      </c>
      <c r="E58" s="40">
        <v>44720</v>
      </c>
      <c r="F58" s="28">
        <v>14000000</v>
      </c>
      <c r="G58" s="28">
        <v>105.3223</v>
      </c>
      <c r="H58" s="28">
        <v>39028.863409999998</v>
      </c>
      <c r="I58" s="14"/>
      <c r="J58" s="16">
        <v>9.9839226909999995E-3</v>
      </c>
      <c r="K58" s="16">
        <v>6.7935686500000001E-4</v>
      </c>
      <c r="L58" s="29"/>
    </row>
    <row r="59" spans="2:12" x14ac:dyDescent="0.2">
      <c r="B59" s="25" t="s">
        <v>2266</v>
      </c>
      <c r="C59" s="55">
        <v>11019282</v>
      </c>
      <c r="D59" s="17" t="s">
        <v>47</v>
      </c>
      <c r="E59" s="40">
        <v>44497</v>
      </c>
      <c r="F59" s="28">
        <v>40952290.060000002</v>
      </c>
      <c r="G59" s="28">
        <v>128.0402</v>
      </c>
      <c r="H59" s="28">
        <v>188033.32323000001</v>
      </c>
      <c r="I59" s="14"/>
      <c r="J59" s="16">
        <v>4.8100559394E-2</v>
      </c>
      <c r="K59" s="16">
        <v>3.2730066379999998E-3</v>
      </c>
      <c r="L59" s="29"/>
    </row>
    <row r="60" spans="2:12" x14ac:dyDescent="0.2">
      <c r="B60" s="22" t="s">
        <v>2267</v>
      </c>
      <c r="C60" s="14"/>
      <c r="D60" s="14"/>
      <c r="E60" s="14"/>
      <c r="F60" s="14"/>
      <c r="G60" s="14"/>
      <c r="H60" s="27">
        <v>114522.02234</v>
      </c>
      <c r="I60" s="14"/>
      <c r="J60" s="24">
        <v>2.9295729303999998E-2</v>
      </c>
      <c r="K60" s="24">
        <v>1.9934303819999998E-3</v>
      </c>
      <c r="L60" s="29"/>
    </row>
    <row r="61" spans="2:12" x14ac:dyDescent="0.2">
      <c r="B61" s="25" t="s">
        <v>2268</v>
      </c>
      <c r="C61" s="55">
        <v>11019993</v>
      </c>
      <c r="D61" s="17" t="s">
        <v>47</v>
      </c>
      <c r="E61" s="40">
        <v>44957</v>
      </c>
      <c r="F61" s="28">
        <v>19970740</v>
      </c>
      <c r="G61" s="28">
        <v>98.0625</v>
      </c>
      <c r="H61" s="28">
        <v>70227.531600000002</v>
      </c>
      <c r="I61" s="14"/>
      <c r="J61" s="16">
        <v>1.7964813347000001E-2</v>
      </c>
      <c r="K61" s="16">
        <v>1.222417246E-3</v>
      </c>
      <c r="L61" s="29"/>
    </row>
    <row r="62" spans="2:12" x14ac:dyDescent="0.2">
      <c r="B62" s="25" t="s">
        <v>2269</v>
      </c>
      <c r="C62" s="55">
        <v>11020009</v>
      </c>
      <c r="D62" s="17" t="s">
        <v>47</v>
      </c>
      <c r="E62" s="40">
        <v>45015</v>
      </c>
      <c r="F62" s="28">
        <v>3296000</v>
      </c>
      <c r="G62" s="28">
        <v>100</v>
      </c>
      <c r="H62" s="28">
        <v>11819.456</v>
      </c>
      <c r="I62" s="14"/>
      <c r="J62" s="16">
        <v>3.0235196370000002E-3</v>
      </c>
      <c r="K62" s="16">
        <v>2.05735649E-4</v>
      </c>
      <c r="L62" s="29"/>
    </row>
    <row r="63" spans="2:12" x14ac:dyDescent="0.2">
      <c r="B63" s="25" t="s">
        <v>2270</v>
      </c>
      <c r="C63" s="55">
        <v>11019906</v>
      </c>
      <c r="D63" s="17" t="s">
        <v>47</v>
      </c>
      <c r="E63" s="40">
        <v>44805</v>
      </c>
      <c r="F63" s="28">
        <v>9000000</v>
      </c>
      <c r="G63" s="28">
        <v>100.6229</v>
      </c>
      <c r="H63" s="28">
        <v>32475.034739999999</v>
      </c>
      <c r="I63" s="14"/>
      <c r="J63" s="16">
        <v>8.3073963189999999E-3</v>
      </c>
      <c r="K63" s="16">
        <v>5.65277486E-4</v>
      </c>
      <c r="L63" s="29"/>
    </row>
    <row r="64" spans="2:12" x14ac:dyDescent="0.2">
      <c r="B64" s="22" t="s">
        <v>2271</v>
      </c>
      <c r="C64" s="14"/>
      <c r="D64" s="14"/>
      <c r="E64" s="14"/>
      <c r="F64" s="14"/>
      <c r="G64" s="14"/>
      <c r="H64" s="27">
        <v>1933654.7392599999</v>
      </c>
      <c r="I64" s="14"/>
      <c r="J64" s="24">
        <v>0.49464569915899997</v>
      </c>
      <c r="K64" s="24">
        <v>3.3658208502999998E-2</v>
      </c>
      <c r="L64" s="29"/>
    </row>
    <row r="65" spans="2:12" x14ac:dyDescent="0.2">
      <c r="B65" s="25" t="s">
        <v>2272</v>
      </c>
      <c r="C65" s="55">
        <v>11018733</v>
      </c>
      <c r="D65" s="17" t="s">
        <v>47</v>
      </c>
      <c r="E65" s="40">
        <v>44173</v>
      </c>
      <c r="F65" s="28">
        <v>18150159.969999999</v>
      </c>
      <c r="G65" s="28">
        <v>98.657899999999998</v>
      </c>
      <c r="H65" s="28">
        <v>64212.948080000002</v>
      </c>
      <c r="I65" s="16">
        <v>0.187288951925</v>
      </c>
      <c r="J65" s="16">
        <v>1.6426230574E-2</v>
      </c>
      <c r="K65" s="16">
        <v>1.1177242499999999E-3</v>
      </c>
      <c r="L65" s="29"/>
    </row>
    <row r="66" spans="2:12" x14ac:dyDescent="0.2">
      <c r="B66" s="25" t="s">
        <v>2273</v>
      </c>
      <c r="C66" s="55">
        <v>11018734</v>
      </c>
      <c r="D66" s="17" t="s">
        <v>47</v>
      </c>
      <c r="E66" s="40">
        <v>44173</v>
      </c>
      <c r="F66" s="28">
        <v>18150160</v>
      </c>
      <c r="G66" s="28">
        <v>98.815799999999996</v>
      </c>
      <c r="H66" s="28">
        <v>64315.71974</v>
      </c>
      <c r="I66" s="16">
        <v>5.2635464031000001E-2</v>
      </c>
      <c r="J66" s="16">
        <v>1.6452520458000001E-2</v>
      </c>
      <c r="K66" s="16">
        <v>1.119513148E-3</v>
      </c>
      <c r="L66" s="29"/>
    </row>
    <row r="67" spans="2:12" x14ac:dyDescent="0.2">
      <c r="B67" s="25" t="s">
        <v>2274</v>
      </c>
      <c r="C67" s="55">
        <v>11019131</v>
      </c>
      <c r="D67" s="17" t="s">
        <v>47</v>
      </c>
      <c r="E67" s="40">
        <v>44382</v>
      </c>
      <c r="F67" s="28">
        <v>11999999.970000001</v>
      </c>
      <c r="G67" s="28">
        <v>100.0057</v>
      </c>
      <c r="H67" s="28">
        <v>43034.452729999997</v>
      </c>
      <c r="I67" s="16">
        <v>0.21978021922999999</v>
      </c>
      <c r="J67" s="16">
        <v>1.1008587275E-2</v>
      </c>
      <c r="K67" s="16">
        <v>7.4908025300000002E-4</v>
      </c>
      <c r="L67" s="29"/>
    </row>
    <row r="68" spans="2:12" x14ac:dyDescent="0.2">
      <c r="B68" s="25" t="s">
        <v>2275</v>
      </c>
      <c r="C68" s="55">
        <v>11019459</v>
      </c>
      <c r="D68" s="17" t="s">
        <v>47</v>
      </c>
      <c r="E68" s="40">
        <v>44658</v>
      </c>
      <c r="F68" s="28">
        <v>29628772.52</v>
      </c>
      <c r="G68" s="28">
        <v>140.2371</v>
      </c>
      <c r="H68" s="28">
        <v>149000.20542000001</v>
      </c>
      <c r="I68" s="14"/>
      <c r="J68" s="16">
        <v>3.8115548389999997E-2</v>
      </c>
      <c r="K68" s="16">
        <v>2.593575719E-3</v>
      </c>
      <c r="L68" s="29"/>
    </row>
    <row r="69" spans="2:12" x14ac:dyDescent="0.2">
      <c r="B69" s="25" t="s">
        <v>2276</v>
      </c>
      <c r="C69" s="55">
        <v>11019017</v>
      </c>
      <c r="D69" s="17" t="s">
        <v>48</v>
      </c>
      <c r="E69" s="40">
        <v>44319</v>
      </c>
      <c r="F69" s="28">
        <v>37989939.670000002</v>
      </c>
      <c r="G69" s="28">
        <v>105.3772</v>
      </c>
      <c r="H69" s="28">
        <v>155975.54095</v>
      </c>
      <c r="I69" s="16">
        <v>5.2509783040999999E-2</v>
      </c>
      <c r="J69" s="16">
        <v>3.9899899883000002E-2</v>
      </c>
      <c r="K69" s="16">
        <v>2.714992067E-3</v>
      </c>
      <c r="L69" s="29"/>
    </row>
    <row r="70" spans="2:12" x14ac:dyDescent="0.2">
      <c r="B70" s="25" t="s">
        <v>2277</v>
      </c>
      <c r="C70" s="55">
        <v>11019485</v>
      </c>
      <c r="D70" s="17" t="s">
        <v>47</v>
      </c>
      <c r="E70" s="40">
        <v>44798</v>
      </c>
      <c r="F70" s="28">
        <v>7333333.29</v>
      </c>
      <c r="G70" s="28">
        <v>100</v>
      </c>
      <c r="H70" s="28">
        <v>26297.333190000001</v>
      </c>
      <c r="I70" s="14"/>
      <c r="J70" s="16">
        <v>6.7270865359999998E-3</v>
      </c>
      <c r="K70" s="16">
        <v>4.5774517299999998E-4</v>
      </c>
      <c r="L70" s="29"/>
    </row>
    <row r="71" spans="2:12" x14ac:dyDescent="0.2">
      <c r="B71" s="25" t="s">
        <v>2278</v>
      </c>
      <c r="C71" s="55">
        <v>11019458</v>
      </c>
      <c r="D71" s="17" t="s">
        <v>47</v>
      </c>
      <c r="E71" s="40">
        <v>44648</v>
      </c>
      <c r="F71" s="28">
        <v>24006473.949999999</v>
      </c>
      <c r="G71" s="28">
        <v>104.6651</v>
      </c>
      <c r="H71" s="28">
        <v>90103.270279999997</v>
      </c>
      <c r="I71" s="16">
        <v>2.0471111324999999E-2</v>
      </c>
      <c r="J71" s="16">
        <v>2.3049200159E-2</v>
      </c>
      <c r="K71" s="16">
        <v>1.5683847770000001E-3</v>
      </c>
      <c r="L71" s="29"/>
    </row>
    <row r="72" spans="2:12" x14ac:dyDescent="0.2">
      <c r="B72" s="25" t="s">
        <v>2279</v>
      </c>
      <c r="C72" s="55">
        <v>11019246</v>
      </c>
      <c r="D72" s="17" t="s">
        <v>47</v>
      </c>
      <c r="E72" s="40">
        <v>44441</v>
      </c>
      <c r="F72" s="28">
        <v>7363631.25</v>
      </c>
      <c r="G72" s="28">
        <v>112.7153</v>
      </c>
      <c r="H72" s="28">
        <v>29763.581460000001</v>
      </c>
      <c r="I72" s="16">
        <v>5.5449031332E-2</v>
      </c>
      <c r="J72" s="16">
        <v>7.6137829890000003E-3</v>
      </c>
      <c r="K72" s="16">
        <v>5.18080508E-4</v>
      </c>
      <c r="L72" s="29"/>
    </row>
    <row r="73" spans="2:12" x14ac:dyDescent="0.2">
      <c r="B73" s="25" t="s">
        <v>2280</v>
      </c>
      <c r="C73" s="55">
        <v>11018752</v>
      </c>
      <c r="D73" s="17" t="s">
        <v>47</v>
      </c>
      <c r="E73" s="40">
        <v>44195</v>
      </c>
      <c r="F73" s="28">
        <v>4770769.72</v>
      </c>
      <c r="G73" s="28">
        <v>150.84630000000001</v>
      </c>
      <c r="H73" s="28">
        <v>25806.755150000001</v>
      </c>
      <c r="I73" s="16">
        <v>2.6477798276000001E-2</v>
      </c>
      <c r="J73" s="16">
        <v>6.601592406E-3</v>
      </c>
      <c r="K73" s="16">
        <v>4.4920591400000003E-4</v>
      </c>
      <c r="L73" s="29"/>
    </row>
    <row r="74" spans="2:12" x14ac:dyDescent="0.2">
      <c r="B74" s="25" t="s">
        <v>2281</v>
      </c>
      <c r="C74" s="55">
        <v>11018753</v>
      </c>
      <c r="D74" s="17" t="s">
        <v>47</v>
      </c>
      <c r="E74" s="40">
        <v>44195</v>
      </c>
      <c r="F74" s="28">
        <v>4574042.26</v>
      </c>
      <c r="G74" s="28">
        <v>149.68270000000001</v>
      </c>
      <c r="H74" s="28">
        <v>24551.728139999999</v>
      </c>
      <c r="I74" s="16">
        <v>1.4320329382999999E-2</v>
      </c>
      <c r="J74" s="16">
        <v>6.2805455819999996E-3</v>
      </c>
      <c r="K74" s="16">
        <v>4.2736025600000001E-4</v>
      </c>
      <c r="L74" s="29"/>
    </row>
    <row r="75" spans="2:12" x14ac:dyDescent="0.2">
      <c r="B75" s="25" t="s">
        <v>2282</v>
      </c>
      <c r="C75" s="55">
        <v>11020000</v>
      </c>
      <c r="D75" s="17" t="s">
        <v>47</v>
      </c>
      <c r="E75" s="40">
        <v>44985</v>
      </c>
      <c r="F75" s="28">
        <v>15294721</v>
      </c>
      <c r="G75" s="28">
        <v>105.60429999999999</v>
      </c>
      <c r="H75" s="28">
        <v>57920.652620000001</v>
      </c>
      <c r="I75" s="14"/>
      <c r="J75" s="16">
        <v>1.4816606671E-2</v>
      </c>
      <c r="K75" s="16">
        <v>1.008197256E-3</v>
      </c>
      <c r="L75" s="29"/>
    </row>
    <row r="76" spans="2:12" x14ac:dyDescent="0.2">
      <c r="B76" s="25" t="s">
        <v>2283</v>
      </c>
      <c r="C76" s="55">
        <v>11019347</v>
      </c>
      <c r="D76" s="17" t="s">
        <v>48</v>
      </c>
      <c r="E76" s="40">
        <v>44524</v>
      </c>
      <c r="F76" s="28">
        <v>15298415.93</v>
      </c>
      <c r="G76" s="28">
        <v>117.996</v>
      </c>
      <c r="H76" s="28">
        <v>70332.327789999996</v>
      </c>
      <c r="I76" s="16">
        <v>6.7944586464999998E-2</v>
      </c>
      <c r="J76" s="16">
        <v>1.7991621122999998E-2</v>
      </c>
      <c r="K76" s="16">
        <v>1.224241383E-3</v>
      </c>
      <c r="L76" s="29"/>
    </row>
    <row r="77" spans="2:12" x14ac:dyDescent="0.2">
      <c r="B77" s="25" t="s">
        <v>2284</v>
      </c>
      <c r="C77" s="55">
        <v>11018907</v>
      </c>
      <c r="D77" s="17" t="s">
        <v>47</v>
      </c>
      <c r="E77" s="40">
        <v>44280</v>
      </c>
      <c r="F77" s="28">
        <v>25000000.949999999</v>
      </c>
      <c r="G77" s="28">
        <v>75.960700000000003</v>
      </c>
      <c r="H77" s="28">
        <v>68098.770139999993</v>
      </c>
      <c r="I77" s="16">
        <v>0.56840912591199999</v>
      </c>
      <c r="J77" s="16">
        <v>1.7420257650999998E-2</v>
      </c>
      <c r="K77" s="16">
        <v>1.185362907E-3</v>
      </c>
      <c r="L77" s="29"/>
    </row>
    <row r="78" spans="2:12" x14ac:dyDescent="0.2">
      <c r="B78" s="25" t="s">
        <v>2285</v>
      </c>
      <c r="C78" s="55">
        <v>11019348</v>
      </c>
      <c r="D78" s="17" t="s">
        <v>48</v>
      </c>
      <c r="E78" s="40">
        <v>44671</v>
      </c>
      <c r="F78" s="28">
        <v>10894495.01</v>
      </c>
      <c r="G78" s="28">
        <v>102.3964</v>
      </c>
      <c r="H78" s="28">
        <v>43464.334519999997</v>
      </c>
      <c r="I78" s="14"/>
      <c r="J78" s="16">
        <v>1.1118554776E-2</v>
      </c>
      <c r="K78" s="16">
        <v>7.5656300100000002E-4</v>
      </c>
      <c r="L78" s="29"/>
    </row>
    <row r="79" spans="2:12" x14ac:dyDescent="0.2">
      <c r="B79" s="25" t="s">
        <v>2286</v>
      </c>
      <c r="C79" s="55">
        <v>11019210</v>
      </c>
      <c r="D79" s="17" t="s">
        <v>47</v>
      </c>
      <c r="E79" s="40">
        <v>44418</v>
      </c>
      <c r="F79" s="28">
        <v>19520584.710000001</v>
      </c>
      <c r="G79" s="28">
        <v>102.0633</v>
      </c>
      <c r="H79" s="28">
        <v>71445.143630000006</v>
      </c>
      <c r="I79" s="16">
        <v>1.0333738752000001E-2</v>
      </c>
      <c r="J79" s="16">
        <v>1.8276289093000001E-2</v>
      </c>
      <c r="K79" s="16">
        <v>1.243611639E-3</v>
      </c>
      <c r="L79" s="29"/>
    </row>
    <row r="80" spans="2:12" x14ac:dyDescent="0.2">
      <c r="B80" s="25" t="s">
        <v>2287</v>
      </c>
      <c r="C80" s="55">
        <v>11019209</v>
      </c>
      <c r="D80" s="17" t="s">
        <v>47</v>
      </c>
      <c r="E80" s="40">
        <v>44418</v>
      </c>
      <c r="F80" s="28">
        <v>41258127.719999999</v>
      </c>
      <c r="G80" s="28">
        <v>126.45529999999999</v>
      </c>
      <c r="H80" s="28">
        <v>187092.69782</v>
      </c>
      <c r="I80" s="16">
        <v>0.24421244818999999</v>
      </c>
      <c r="J80" s="16">
        <v>4.7859939233999997E-2</v>
      </c>
      <c r="K80" s="16">
        <v>3.2566336189999998E-3</v>
      </c>
      <c r="L80" s="29"/>
    </row>
    <row r="81" spans="2:12" x14ac:dyDescent="0.2">
      <c r="B81" s="25" t="s">
        <v>2288</v>
      </c>
      <c r="C81" s="55">
        <v>11019991</v>
      </c>
      <c r="D81" s="17" t="s">
        <v>47</v>
      </c>
      <c r="E81" s="40">
        <v>44938</v>
      </c>
      <c r="F81" s="28">
        <v>33520000</v>
      </c>
      <c r="G81" s="28">
        <v>105.31610000000001</v>
      </c>
      <c r="H81" s="28">
        <v>126592.8168</v>
      </c>
      <c r="I81" s="14"/>
      <c r="J81" s="16">
        <v>3.2383543506E-2</v>
      </c>
      <c r="K81" s="16">
        <v>2.203540961E-3</v>
      </c>
      <c r="L81" s="29"/>
    </row>
    <row r="82" spans="2:12" x14ac:dyDescent="0.2">
      <c r="B82" s="25" t="s">
        <v>2289</v>
      </c>
      <c r="C82" s="55">
        <v>11019987</v>
      </c>
      <c r="D82" s="17" t="s">
        <v>47</v>
      </c>
      <c r="E82" s="40">
        <v>44915</v>
      </c>
      <c r="F82" s="28">
        <v>9638697.6500000004</v>
      </c>
      <c r="G82" s="28">
        <v>100.9975</v>
      </c>
      <c r="H82" s="28">
        <v>34909.14935</v>
      </c>
      <c r="I82" s="14"/>
      <c r="J82" s="16">
        <v>8.9300640060000006E-3</v>
      </c>
      <c r="K82" s="16">
        <v>6.0764696100000005E-4</v>
      </c>
      <c r="L82" s="29"/>
    </row>
    <row r="83" spans="2:12" x14ac:dyDescent="0.2">
      <c r="B83" s="25" t="s">
        <v>2290</v>
      </c>
      <c r="C83" s="55">
        <v>11019482</v>
      </c>
      <c r="D83" s="17" t="s">
        <v>47</v>
      </c>
      <c r="E83" s="40">
        <v>44774</v>
      </c>
      <c r="F83" s="28">
        <v>6360000</v>
      </c>
      <c r="G83" s="28">
        <v>91.207599999999999</v>
      </c>
      <c r="H83" s="28">
        <v>20801.680850000001</v>
      </c>
      <c r="I83" s="14"/>
      <c r="J83" s="16">
        <v>5.3212508719999996E-3</v>
      </c>
      <c r="K83" s="16">
        <v>3.6208496599999997E-4</v>
      </c>
      <c r="L83" s="29"/>
    </row>
    <row r="84" spans="2:12" x14ac:dyDescent="0.2">
      <c r="B84" s="25" t="s">
        <v>2291</v>
      </c>
      <c r="C84" s="55">
        <v>11019222</v>
      </c>
      <c r="D84" s="17" t="s">
        <v>47</v>
      </c>
      <c r="E84" s="40">
        <v>44431</v>
      </c>
      <c r="F84" s="28">
        <v>8774589.9499999993</v>
      </c>
      <c r="G84" s="28">
        <v>89.932299999999998</v>
      </c>
      <c r="H84" s="28">
        <v>28297.80935</v>
      </c>
      <c r="I84" s="16">
        <v>6.6398713706999998E-2</v>
      </c>
      <c r="J84" s="16">
        <v>7.238825735E-3</v>
      </c>
      <c r="K84" s="16">
        <v>4.9256650999999997E-4</v>
      </c>
      <c r="L84" s="29"/>
    </row>
    <row r="85" spans="2:12" x14ac:dyDescent="0.2">
      <c r="B85" s="25" t="s">
        <v>2292</v>
      </c>
      <c r="C85" s="55">
        <v>11019980</v>
      </c>
      <c r="D85" s="17" t="s">
        <v>47</v>
      </c>
      <c r="E85" s="40">
        <v>44887</v>
      </c>
      <c r="F85" s="28">
        <v>9333485.5299999993</v>
      </c>
      <c r="G85" s="28">
        <v>105.8891</v>
      </c>
      <c r="H85" s="28">
        <v>35440.953759999997</v>
      </c>
      <c r="I85" s="14"/>
      <c r="J85" s="16">
        <v>9.0661041990000007E-3</v>
      </c>
      <c r="K85" s="16">
        <v>6.1690382799999997E-4</v>
      </c>
      <c r="L85" s="29"/>
    </row>
    <row r="86" spans="2:12" x14ac:dyDescent="0.2">
      <c r="B86" s="25" t="s">
        <v>2293</v>
      </c>
      <c r="C86" s="55">
        <v>11018596</v>
      </c>
      <c r="D86" s="17" t="s">
        <v>47</v>
      </c>
      <c r="E86" s="40">
        <v>44119</v>
      </c>
      <c r="F86" s="28">
        <v>16754179.23</v>
      </c>
      <c r="G86" s="28">
        <v>114.20180000000001</v>
      </c>
      <c r="H86" s="28">
        <v>68612.997289999999</v>
      </c>
      <c r="I86" s="16">
        <v>4.6628592687000002E-2</v>
      </c>
      <c r="J86" s="16">
        <v>1.7551801429000001E-2</v>
      </c>
      <c r="K86" s="16">
        <v>1.194313815E-3</v>
      </c>
      <c r="L86" s="29"/>
    </row>
    <row r="87" spans="2:12" x14ac:dyDescent="0.2">
      <c r="B87" s="25" t="s">
        <v>2294</v>
      </c>
      <c r="C87" s="55">
        <v>11019481</v>
      </c>
      <c r="D87" s="17" t="s">
        <v>47</v>
      </c>
      <c r="E87" s="40">
        <v>44763</v>
      </c>
      <c r="F87" s="28">
        <v>10000000</v>
      </c>
      <c r="G87" s="28">
        <v>137.0822</v>
      </c>
      <c r="H87" s="28">
        <v>49157.676930000001</v>
      </c>
      <c r="I87" s="14"/>
      <c r="J87" s="16">
        <v>1.2574961278999999E-2</v>
      </c>
      <c r="K87" s="16">
        <v>8.5566430499999999E-4</v>
      </c>
      <c r="L87" s="29"/>
    </row>
    <row r="88" spans="2:12" x14ac:dyDescent="0.2">
      <c r="B88" s="25" t="s">
        <v>2295</v>
      </c>
      <c r="C88" s="55">
        <v>11019336</v>
      </c>
      <c r="D88" s="17" t="s">
        <v>47</v>
      </c>
      <c r="E88" s="40">
        <v>44518</v>
      </c>
      <c r="F88" s="28">
        <v>25273240.030000001</v>
      </c>
      <c r="G88" s="28">
        <v>116.58459999999999</v>
      </c>
      <c r="H88" s="28">
        <v>105660.43498000001</v>
      </c>
      <c r="I88" s="16">
        <v>0.12562688655000001</v>
      </c>
      <c r="J88" s="16">
        <v>2.7028858188999999E-2</v>
      </c>
      <c r="K88" s="16">
        <v>1.8391809450000001E-3</v>
      </c>
      <c r="L88" s="29"/>
    </row>
    <row r="89" spans="2:12" x14ac:dyDescent="0.2">
      <c r="B89" s="25" t="s">
        <v>2296</v>
      </c>
      <c r="C89" s="17" t="s">
        <v>2297</v>
      </c>
      <c r="D89" s="17" t="s">
        <v>47</v>
      </c>
      <c r="E89" s="40">
        <v>43983</v>
      </c>
      <c r="F89" s="28">
        <v>21107411.719999999</v>
      </c>
      <c r="G89" s="28">
        <v>129.3956</v>
      </c>
      <c r="H89" s="28">
        <v>97941.054459999999</v>
      </c>
      <c r="I89" s="14"/>
      <c r="J89" s="16">
        <v>2.5054173517000001E-2</v>
      </c>
      <c r="K89" s="16">
        <v>1.704813359E-3</v>
      </c>
      <c r="L89" s="29"/>
    </row>
    <row r="90" spans="2:12" x14ac:dyDescent="0.2">
      <c r="B90" s="25" t="s">
        <v>2298</v>
      </c>
      <c r="C90" s="55">
        <v>11019591</v>
      </c>
      <c r="D90" s="17" t="s">
        <v>47</v>
      </c>
      <c r="E90" s="40">
        <v>44605</v>
      </c>
      <c r="F90" s="28">
        <v>14999999.98</v>
      </c>
      <c r="G90" s="28">
        <v>107.93340000000001</v>
      </c>
      <c r="H90" s="28">
        <v>58057.375780000002</v>
      </c>
      <c r="I90" s="16">
        <v>4.5243000093000002E-2</v>
      </c>
      <c r="J90" s="16">
        <v>1.4851581645E-2</v>
      </c>
      <c r="K90" s="16">
        <v>1.010577131E-3</v>
      </c>
      <c r="L90" s="29"/>
    </row>
    <row r="91" spans="2:12" x14ac:dyDescent="0.2">
      <c r="B91" s="25" t="s">
        <v>2299</v>
      </c>
      <c r="C91" s="55">
        <v>11018236</v>
      </c>
      <c r="D91" s="17" t="s">
        <v>47</v>
      </c>
      <c r="E91" s="40">
        <v>43864</v>
      </c>
      <c r="F91" s="28">
        <v>3770385.91</v>
      </c>
      <c r="G91" s="28">
        <v>118.61579999999999</v>
      </c>
      <c r="H91" s="28">
        <v>16037.57244</v>
      </c>
      <c r="I91" s="16">
        <v>4.1249320889999996E-3</v>
      </c>
      <c r="J91" s="16">
        <v>4.1025505070000001E-3</v>
      </c>
      <c r="K91" s="16">
        <v>2.7915839599999999E-4</v>
      </c>
      <c r="L91" s="29"/>
    </row>
    <row r="92" spans="2:12" x14ac:dyDescent="0.2">
      <c r="B92" s="25" t="s">
        <v>2300</v>
      </c>
      <c r="C92" s="55">
        <v>11020002</v>
      </c>
      <c r="D92" s="17" t="s">
        <v>47</v>
      </c>
      <c r="E92" s="40">
        <v>44987</v>
      </c>
      <c r="F92" s="28">
        <v>8962300</v>
      </c>
      <c r="G92" s="28">
        <v>100</v>
      </c>
      <c r="H92" s="28">
        <v>32138.807799999999</v>
      </c>
      <c r="I92" s="14"/>
      <c r="J92" s="16">
        <v>8.2213865440000002E-3</v>
      </c>
      <c r="K92" s="16">
        <v>5.5942494300000002E-4</v>
      </c>
      <c r="L92" s="29"/>
    </row>
    <row r="93" spans="2:12" x14ac:dyDescent="0.2">
      <c r="B93" s="25" t="s">
        <v>2301</v>
      </c>
      <c r="C93" s="55">
        <v>11019295</v>
      </c>
      <c r="D93" s="17" t="s">
        <v>48</v>
      </c>
      <c r="E93" s="40">
        <v>44508</v>
      </c>
      <c r="F93" s="28">
        <v>6500000</v>
      </c>
      <c r="G93" s="28">
        <v>126.63500000000001</v>
      </c>
      <c r="H93" s="28">
        <v>32070.693650000001</v>
      </c>
      <c r="I93" s="16">
        <v>6.8421052629999996E-3</v>
      </c>
      <c r="J93" s="16">
        <v>8.2039623520000007E-3</v>
      </c>
      <c r="K93" s="16">
        <v>5.5823931300000003E-4</v>
      </c>
      <c r="L93" s="29"/>
    </row>
    <row r="94" spans="2:12" x14ac:dyDescent="0.2">
      <c r="B94" s="25" t="s">
        <v>2302</v>
      </c>
      <c r="C94" s="55">
        <v>11019475</v>
      </c>
      <c r="D94" s="17" t="s">
        <v>47</v>
      </c>
      <c r="E94" s="40">
        <v>44728</v>
      </c>
      <c r="F94" s="28">
        <v>10037022.98</v>
      </c>
      <c r="G94" s="28">
        <v>99.850499999999997</v>
      </c>
      <c r="H94" s="28">
        <v>35938.955220000003</v>
      </c>
      <c r="I94" s="14"/>
      <c r="J94" s="16">
        <v>9.1934973030000002E-3</v>
      </c>
      <c r="K94" s="16">
        <v>6.2557230200000001E-4</v>
      </c>
      <c r="L94" s="29"/>
    </row>
    <row r="95" spans="2:12" x14ac:dyDescent="0.2">
      <c r="B95" s="25" t="s">
        <v>2303</v>
      </c>
      <c r="C95" s="55">
        <v>11019362</v>
      </c>
      <c r="D95" s="17" t="s">
        <v>47</v>
      </c>
      <c r="E95" s="40">
        <v>44564</v>
      </c>
      <c r="F95" s="28">
        <v>5809050</v>
      </c>
      <c r="G95" s="28">
        <v>89.411799999999999</v>
      </c>
      <c r="H95" s="28">
        <v>18625.59852</v>
      </c>
      <c r="I95" s="16">
        <v>8.9095860262000004E-2</v>
      </c>
      <c r="J95" s="16">
        <v>4.7645900859999996E-3</v>
      </c>
      <c r="K95" s="16">
        <v>3.2420693600000001E-4</v>
      </c>
      <c r="L95" s="29"/>
    </row>
    <row r="96" spans="2:12" x14ac:dyDescent="0.2">
      <c r="B96" s="25" t="s">
        <v>2304</v>
      </c>
      <c r="C96" s="55">
        <v>11019977</v>
      </c>
      <c r="D96" s="17" t="s">
        <v>47</v>
      </c>
      <c r="E96" s="40">
        <v>44858</v>
      </c>
      <c r="F96" s="28">
        <v>540417</v>
      </c>
      <c r="G96" s="28">
        <v>100.91670000000001</v>
      </c>
      <c r="H96" s="28">
        <v>1955.7004199999999</v>
      </c>
      <c r="I96" s="14"/>
      <c r="J96" s="16">
        <v>5.00285176E-4</v>
      </c>
      <c r="K96" s="16">
        <v>3.4041947184374501E-5</v>
      </c>
      <c r="L96" s="29"/>
    </row>
  </sheetData>
  <mergeCells count="2">
    <mergeCell ref="B6:K6"/>
    <mergeCell ref="B7:K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M40"/>
  <sheetViews>
    <sheetView rightToLeft="1" workbookViewId="0">
      <selection activeCell="J37" sqref="J37"/>
    </sheetView>
  </sheetViews>
  <sheetFormatPr defaultRowHeight="12.75" customHeight="1" x14ac:dyDescent="0.2"/>
  <cols>
    <col min="1" max="1" width="9.140625" style="1"/>
    <col min="2" max="2" width="32.42578125" style="1" bestFit="1" customWidth="1"/>
    <col min="3" max="3" width="16.5703125" style="1" customWidth="1"/>
    <col min="4" max="4" width="28.42578125" style="1" bestFit="1" customWidth="1"/>
    <col min="5" max="5" width="13.28515625" style="1" bestFit="1" customWidth="1"/>
    <col min="6" max="6" width="12.85546875" style="1" bestFit="1" customWidth="1"/>
    <col min="7" max="7" width="12.7109375" style="1" bestFit="1" customWidth="1"/>
    <col min="8" max="8" width="8.140625" style="1" bestFit="1" customWidth="1"/>
    <col min="9" max="9" width="11.28515625" style="1" bestFit="1" customWidth="1"/>
    <col min="10" max="10" width="21.7109375" style="1" bestFit="1" customWidth="1"/>
    <col min="11" max="11" width="25.28515625" style="1" bestFit="1" customWidth="1"/>
    <col min="12" max="12" width="22.85546875" style="1" bestFit="1" customWidth="1"/>
    <col min="13" max="13" width="7" style="1" bestFit="1" customWidth="1"/>
    <col min="14" max="16384" width="9.140625" style="1"/>
  </cols>
  <sheetData>
    <row r="1" spans="2:13" ht="12.75" customHeight="1" x14ac:dyDescent="0.2">
      <c r="B1" s="2" t="s">
        <v>66</v>
      </c>
      <c r="C1" s="2" t="s">
        <v>1</v>
      </c>
    </row>
    <row r="2" spans="2:13" ht="12.75" customHeight="1" x14ac:dyDescent="0.2">
      <c r="B2" s="2" t="s">
        <v>2</v>
      </c>
      <c r="C2" s="2" t="s">
        <v>3</v>
      </c>
    </row>
    <row r="3" spans="2:13" ht="12.75" customHeight="1" x14ac:dyDescent="0.2">
      <c r="B3" s="2" t="s">
        <v>2305</v>
      </c>
    </row>
    <row r="4" spans="2:13" ht="12.75" customHeight="1" x14ac:dyDescent="0.2">
      <c r="B4" s="2" t="s">
        <v>2306</v>
      </c>
    </row>
    <row r="6" spans="2:13" ht="12.75" customHeight="1" x14ac:dyDescent="0.2">
      <c r="B6" s="73" t="s">
        <v>2307</v>
      </c>
      <c r="C6" s="74"/>
      <c r="D6" s="74"/>
      <c r="E6" s="74"/>
      <c r="F6" s="74"/>
      <c r="G6" s="74"/>
      <c r="H6" s="74"/>
      <c r="I6" s="74"/>
      <c r="J6" s="74"/>
      <c r="K6" s="74"/>
      <c r="L6" s="75"/>
    </row>
    <row r="7" spans="2:13" ht="12.75" customHeight="1" x14ac:dyDescent="0.2">
      <c r="B7" s="76" t="s">
        <v>2308</v>
      </c>
      <c r="C7" s="77"/>
      <c r="D7" s="77"/>
      <c r="E7" s="77"/>
      <c r="F7" s="77"/>
      <c r="G7" s="77"/>
      <c r="H7" s="77"/>
      <c r="I7" s="77"/>
      <c r="J7" s="77"/>
      <c r="K7" s="77"/>
      <c r="L7" s="78"/>
    </row>
    <row r="8" spans="2:13" ht="12.75" customHeight="1" x14ac:dyDescent="0.2">
      <c r="B8" s="7" t="s">
        <v>68</v>
      </c>
      <c r="C8" s="7" t="s">
        <v>69</v>
      </c>
      <c r="D8" s="7" t="s">
        <v>257</v>
      </c>
      <c r="E8" s="7" t="s">
        <v>73</v>
      </c>
      <c r="F8" s="7" t="s">
        <v>138</v>
      </c>
      <c r="G8" s="7" t="s">
        <v>140</v>
      </c>
      <c r="H8" s="7" t="s">
        <v>141</v>
      </c>
      <c r="I8" s="7" t="s">
        <v>6</v>
      </c>
      <c r="J8" s="7" t="s">
        <v>143</v>
      </c>
      <c r="K8" s="7" t="s">
        <v>77</v>
      </c>
      <c r="L8" s="7" t="s">
        <v>259</v>
      </c>
    </row>
    <row r="9" spans="2:13" ht="12.75" customHeight="1" x14ac:dyDescent="0.2">
      <c r="B9" s="8"/>
      <c r="C9" s="8"/>
      <c r="D9" s="8"/>
      <c r="E9" s="8"/>
      <c r="F9" s="8"/>
      <c r="G9" s="9" t="s">
        <v>147</v>
      </c>
      <c r="H9" s="9" t="s">
        <v>148</v>
      </c>
      <c r="I9" s="9" t="s">
        <v>8</v>
      </c>
      <c r="J9" s="9" t="s">
        <v>9</v>
      </c>
      <c r="K9" s="9" t="s">
        <v>9</v>
      </c>
      <c r="L9" s="9" t="s">
        <v>9</v>
      </c>
    </row>
    <row r="10" spans="2:13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</row>
    <row r="11" spans="2:13" ht="12.75" customHeight="1" x14ac:dyDescent="0.2">
      <c r="B11" s="22" t="s">
        <v>2309</v>
      </c>
      <c r="C11" s="14"/>
      <c r="D11" s="14"/>
      <c r="E11" s="14"/>
      <c r="F11" s="14"/>
      <c r="G11" s="14"/>
      <c r="H11" s="14"/>
      <c r="I11" s="27">
        <v>104825.93706</v>
      </c>
      <c r="J11" s="14"/>
      <c r="K11" s="24">
        <v>1</v>
      </c>
      <c r="L11" s="24">
        <v>1.824655236E-3</v>
      </c>
    </row>
    <row r="12" spans="2:13" ht="12.75" customHeight="1" x14ac:dyDescent="0.2">
      <c r="B12" s="22" t="s">
        <v>2310</v>
      </c>
      <c r="C12" s="14"/>
      <c r="D12" s="14"/>
      <c r="E12" s="14"/>
      <c r="F12" s="14"/>
      <c r="G12" s="14"/>
      <c r="H12" s="14"/>
      <c r="I12" s="27">
        <v>9996.6645200000003</v>
      </c>
      <c r="J12" s="14"/>
      <c r="K12" s="24">
        <v>9.5364418389999997E-2</v>
      </c>
      <c r="L12" s="24">
        <v>1.74007185E-4</v>
      </c>
    </row>
    <row r="13" spans="2:13" ht="12.75" customHeight="1" x14ac:dyDescent="0.2">
      <c r="B13" s="25" t="s">
        <v>2311</v>
      </c>
      <c r="C13" s="17" t="s">
        <v>2312</v>
      </c>
      <c r="D13" s="17" t="s">
        <v>1373</v>
      </c>
      <c r="E13" s="17" t="s">
        <v>46</v>
      </c>
      <c r="F13" s="40">
        <v>44355</v>
      </c>
      <c r="G13" s="28">
        <v>785519</v>
      </c>
      <c r="H13" s="28">
        <v>0.99160000000000004</v>
      </c>
      <c r="I13" s="28">
        <v>7.7892000000000001</v>
      </c>
      <c r="J13" s="14"/>
      <c r="K13" s="16">
        <v>7.4306037403144197E-5</v>
      </c>
      <c r="L13" s="16">
        <v>1.35582900272901E-7</v>
      </c>
      <c r="M13" s="29"/>
    </row>
    <row r="14" spans="2:13" ht="12.75" customHeight="1" x14ac:dyDescent="0.2">
      <c r="B14" s="25" t="s">
        <v>2313</v>
      </c>
      <c r="C14" s="17" t="s">
        <v>2314</v>
      </c>
      <c r="D14" s="17" t="s">
        <v>541</v>
      </c>
      <c r="E14" s="17" t="s">
        <v>46</v>
      </c>
      <c r="F14" s="40">
        <v>44812</v>
      </c>
      <c r="G14" s="28">
        <v>1578058</v>
      </c>
      <c r="H14" s="28">
        <v>65.194100000000006</v>
      </c>
      <c r="I14" s="28">
        <v>1028.80071</v>
      </c>
      <c r="J14" s="14"/>
      <c r="K14" s="16">
        <v>9.8143716980000004E-3</v>
      </c>
      <c r="L14" s="16">
        <v>1.7907844716353299E-5</v>
      </c>
      <c r="M14" s="29"/>
    </row>
    <row r="15" spans="2:13" ht="12.75" customHeight="1" x14ac:dyDescent="0.2">
      <c r="B15" s="25" t="s">
        <v>2315</v>
      </c>
      <c r="C15" s="17" t="s">
        <v>2316</v>
      </c>
      <c r="D15" s="17" t="s">
        <v>2317</v>
      </c>
      <c r="E15" s="17" t="s">
        <v>46</v>
      </c>
      <c r="F15" s="40">
        <v>44468</v>
      </c>
      <c r="G15" s="28">
        <v>2105964</v>
      </c>
      <c r="H15" s="28">
        <v>136.577</v>
      </c>
      <c r="I15" s="28">
        <v>2876.2624599999999</v>
      </c>
      <c r="J15" s="14"/>
      <c r="K15" s="16">
        <v>2.7438461707000001E-2</v>
      </c>
      <c r="L15" s="16">
        <v>5.0065732844562801E-5</v>
      </c>
      <c r="M15" s="29"/>
    </row>
    <row r="16" spans="2:13" ht="12.75" customHeight="1" x14ac:dyDescent="0.2">
      <c r="B16" s="25" t="s">
        <v>2318</v>
      </c>
      <c r="C16" s="17" t="s">
        <v>2319</v>
      </c>
      <c r="D16" s="17" t="s">
        <v>2317</v>
      </c>
      <c r="E16" s="17" t="s">
        <v>46</v>
      </c>
      <c r="F16" s="40">
        <v>44609</v>
      </c>
      <c r="G16" s="28">
        <v>5500551</v>
      </c>
      <c r="H16" s="28">
        <v>10.8902</v>
      </c>
      <c r="I16" s="28">
        <v>599.02101000000005</v>
      </c>
      <c r="J16" s="14"/>
      <c r="K16" s="16">
        <v>5.7144350600000001E-3</v>
      </c>
      <c r="L16" s="16">
        <v>1.04268738587021E-5</v>
      </c>
      <c r="M16" s="29"/>
    </row>
    <row r="17" spans="2:13" ht="12.75" customHeight="1" x14ac:dyDescent="0.2">
      <c r="B17" s="25" t="s">
        <v>2320</v>
      </c>
      <c r="C17" s="17" t="s">
        <v>2321</v>
      </c>
      <c r="D17" s="17" t="s">
        <v>2322</v>
      </c>
      <c r="E17" s="17" t="s">
        <v>46</v>
      </c>
      <c r="F17" s="40">
        <v>44174</v>
      </c>
      <c r="G17" s="28">
        <v>5000</v>
      </c>
      <c r="H17" s="28">
        <v>6.5087999999999999</v>
      </c>
      <c r="I17" s="28">
        <v>0.32544000000000001</v>
      </c>
      <c r="J17" s="14"/>
      <c r="K17" s="16">
        <v>3.10457515694542E-6</v>
      </c>
      <c r="L17" s="16">
        <v>5.6647793181344499E-9</v>
      </c>
      <c r="M17" s="29"/>
    </row>
    <row r="18" spans="2:13" ht="12.75" customHeight="1" x14ac:dyDescent="0.2">
      <c r="B18" s="25" t="s">
        <v>2323</v>
      </c>
      <c r="C18" s="17" t="s">
        <v>2324</v>
      </c>
      <c r="D18" s="17" t="s">
        <v>1523</v>
      </c>
      <c r="E18" s="17" t="s">
        <v>46</v>
      </c>
      <c r="F18" s="40">
        <v>44089</v>
      </c>
      <c r="G18" s="28">
        <v>3794686</v>
      </c>
      <c r="H18" s="28">
        <v>0.22409999999999999</v>
      </c>
      <c r="I18" s="28">
        <v>8.5038900000000002</v>
      </c>
      <c r="J18" s="14"/>
      <c r="K18" s="16">
        <v>8.1123911109256904E-5</v>
      </c>
      <c r="L18" s="16">
        <v>1.4802316923454499E-7</v>
      </c>
      <c r="M18" s="29"/>
    </row>
    <row r="19" spans="2:13" ht="12.75" customHeight="1" x14ac:dyDescent="0.2">
      <c r="B19" s="25" t="s">
        <v>2325</v>
      </c>
      <c r="C19" s="17" t="s">
        <v>2326</v>
      </c>
      <c r="D19" s="17" t="s">
        <v>1907</v>
      </c>
      <c r="E19" s="17" t="s">
        <v>46</v>
      </c>
      <c r="F19" s="40">
        <v>44817</v>
      </c>
      <c r="G19" s="28">
        <v>112065</v>
      </c>
      <c r="H19" s="28">
        <v>1315.0183999999999</v>
      </c>
      <c r="I19" s="28">
        <v>1473.6753699999999</v>
      </c>
      <c r="J19" s="14"/>
      <c r="K19" s="16">
        <v>1.4058308576E-2</v>
      </c>
      <c r="L19" s="16">
        <v>2.56515663643686E-5</v>
      </c>
      <c r="M19" s="29"/>
    </row>
    <row r="20" spans="2:13" ht="12.75" customHeight="1" x14ac:dyDescent="0.2">
      <c r="B20" s="25" t="s">
        <v>2327</v>
      </c>
      <c r="C20" s="17" t="s">
        <v>2328</v>
      </c>
      <c r="D20" s="17" t="s">
        <v>2329</v>
      </c>
      <c r="E20" s="17" t="s">
        <v>46</v>
      </c>
      <c r="F20" s="40">
        <v>43824</v>
      </c>
      <c r="G20" s="28">
        <v>350000</v>
      </c>
      <c r="H20" s="28">
        <v>0.43120000000000003</v>
      </c>
      <c r="I20" s="28">
        <v>1.5092000000000001</v>
      </c>
      <c r="J20" s="14"/>
      <c r="K20" s="16">
        <v>1.43972001808691E-5</v>
      </c>
      <c r="L20" s="16">
        <v>2.6269926705163798E-8</v>
      </c>
      <c r="M20" s="29"/>
    </row>
    <row r="21" spans="2:13" ht="12.75" customHeight="1" x14ac:dyDescent="0.2">
      <c r="B21" s="25" t="s">
        <v>2330</v>
      </c>
      <c r="C21" s="17" t="s">
        <v>2331</v>
      </c>
      <c r="D21" s="17" t="s">
        <v>2329</v>
      </c>
      <c r="E21" s="17" t="s">
        <v>46</v>
      </c>
      <c r="F21" s="40">
        <v>44489</v>
      </c>
      <c r="G21" s="28">
        <v>6315000</v>
      </c>
      <c r="H21" s="28">
        <v>45.034399999999998</v>
      </c>
      <c r="I21" s="28">
        <v>2843.92236</v>
      </c>
      <c r="J21" s="14"/>
      <c r="K21" s="16">
        <v>2.7129949321000001E-2</v>
      </c>
      <c r="L21" s="16">
        <v>4.9502804103085401E-5</v>
      </c>
      <c r="M21" s="29"/>
    </row>
    <row r="22" spans="2:13" ht="12.75" customHeight="1" x14ac:dyDescent="0.2">
      <c r="B22" s="25" t="s">
        <v>2332</v>
      </c>
      <c r="C22" s="17" t="s">
        <v>2333</v>
      </c>
      <c r="D22" s="17" t="s">
        <v>2067</v>
      </c>
      <c r="E22" s="17" t="s">
        <v>46</v>
      </c>
      <c r="F22" s="40">
        <v>44307</v>
      </c>
      <c r="G22" s="28">
        <v>4166666.99</v>
      </c>
      <c r="H22" s="28">
        <v>2.3694999999999999</v>
      </c>
      <c r="I22" s="28">
        <v>98.729159999999993</v>
      </c>
      <c r="J22" s="14"/>
      <c r="K22" s="16">
        <v>9.4183904000000004E-4</v>
      </c>
      <c r="L22" s="16">
        <v>1.7185315378096899E-6</v>
      </c>
      <c r="M22" s="29"/>
    </row>
    <row r="23" spans="2:13" ht="12.75" customHeight="1" x14ac:dyDescent="0.2">
      <c r="B23" s="25" t="s">
        <v>2334</v>
      </c>
      <c r="C23" s="17" t="s">
        <v>2335</v>
      </c>
      <c r="D23" s="17" t="s">
        <v>2067</v>
      </c>
      <c r="E23" s="17" t="s">
        <v>46</v>
      </c>
      <c r="F23" s="40">
        <v>44073</v>
      </c>
      <c r="G23" s="28">
        <v>912000</v>
      </c>
      <c r="H23" s="28">
        <v>0.23139999999999999</v>
      </c>
      <c r="I23" s="28">
        <v>2.1103700000000001</v>
      </c>
      <c r="J23" s="14"/>
      <c r="K23" s="16">
        <v>2.0132135797575299E-5</v>
      </c>
      <c r="L23" s="16">
        <v>3.6734207010851101E-8</v>
      </c>
      <c r="M23" s="29"/>
    </row>
    <row r="24" spans="2:13" ht="12.75" customHeight="1" x14ac:dyDescent="0.2">
      <c r="B24" s="25" t="s">
        <v>2336</v>
      </c>
      <c r="C24" s="17" t="s">
        <v>2337</v>
      </c>
      <c r="D24" s="17" t="s">
        <v>1449</v>
      </c>
      <c r="E24" s="17" t="s">
        <v>46</v>
      </c>
      <c r="F24" s="40">
        <v>44824</v>
      </c>
      <c r="G24" s="28">
        <v>89000</v>
      </c>
      <c r="H24" s="28">
        <v>60.365900000000003</v>
      </c>
      <c r="I24" s="28">
        <v>53.725650000000002</v>
      </c>
      <c r="J24" s="14"/>
      <c r="K24" s="16">
        <v>5.1252248699999996E-4</v>
      </c>
      <c r="L24" s="16">
        <v>9.3517684050310296E-7</v>
      </c>
      <c r="M24" s="29"/>
    </row>
    <row r="25" spans="2:13" ht="12.75" customHeight="1" x14ac:dyDescent="0.2">
      <c r="B25" s="25" t="s">
        <v>2338</v>
      </c>
      <c r="C25" s="17" t="s">
        <v>2339</v>
      </c>
      <c r="D25" s="17" t="s">
        <v>1449</v>
      </c>
      <c r="E25" s="17" t="s">
        <v>46</v>
      </c>
      <c r="F25" s="40">
        <v>43993</v>
      </c>
      <c r="G25" s="28">
        <v>381000</v>
      </c>
      <c r="H25" s="28">
        <v>11.6616</v>
      </c>
      <c r="I25" s="28">
        <v>44.430689999999998</v>
      </c>
      <c r="J25" s="14"/>
      <c r="K25" s="16">
        <v>4.2385206600000001E-4</v>
      </c>
      <c r="L25" s="16">
        <v>7.7338389196915899E-7</v>
      </c>
      <c r="M25" s="29"/>
    </row>
    <row r="26" spans="2:13" ht="12.75" customHeight="1" x14ac:dyDescent="0.2">
      <c r="B26" s="25" t="s">
        <v>2340</v>
      </c>
      <c r="C26" s="17" t="s">
        <v>2341</v>
      </c>
      <c r="D26" s="17" t="s">
        <v>802</v>
      </c>
      <c r="E26" s="17" t="s">
        <v>46</v>
      </c>
      <c r="F26" s="40">
        <v>43958</v>
      </c>
      <c r="G26" s="28">
        <v>3760340</v>
      </c>
      <c r="H26" s="28">
        <v>23.902200000000001</v>
      </c>
      <c r="I26" s="28">
        <v>898.80399</v>
      </c>
      <c r="J26" s="14"/>
      <c r="K26" s="16">
        <v>8.5742518989999992E-3</v>
      </c>
      <c r="L26" s="16">
        <v>1.5645053630803601E-5</v>
      </c>
      <c r="M26" s="29"/>
    </row>
    <row r="27" spans="2:13" ht="12.75" customHeight="1" x14ac:dyDescent="0.2">
      <c r="B27" s="25" t="s">
        <v>2342</v>
      </c>
      <c r="C27" s="17" t="s">
        <v>2343</v>
      </c>
      <c r="D27" s="17" t="s">
        <v>458</v>
      </c>
      <c r="E27" s="17" t="s">
        <v>46</v>
      </c>
      <c r="F27" s="40">
        <v>44719</v>
      </c>
      <c r="G27" s="28">
        <v>183987.3</v>
      </c>
      <c r="H27" s="28">
        <v>18.9849</v>
      </c>
      <c r="I27" s="28">
        <v>34.929789999999997</v>
      </c>
      <c r="J27" s="14"/>
      <c r="K27" s="16">
        <v>3.3321705400000002E-4</v>
      </c>
      <c r="L27" s="16">
        <v>6.0800624378926798E-7</v>
      </c>
      <c r="M27" s="29"/>
    </row>
    <row r="28" spans="2:13" ht="12.75" customHeight="1" x14ac:dyDescent="0.2">
      <c r="B28" s="25" t="s">
        <v>2344</v>
      </c>
      <c r="C28" s="17" t="s">
        <v>2345</v>
      </c>
      <c r="D28" s="17" t="s">
        <v>458</v>
      </c>
      <c r="E28" s="17" t="s">
        <v>46</v>
      </c>
      <c r="F28" s="40">
        <v>44735</v>
      </c>
      <c r="G28" s="28">
        <v>340000</v>
      </c>
      <c r="H28" s="28">
        <v>7.0865</v>
      </c>
      <c r="I28" s="28">
        <v>24.094080000000002</v>
      </c>
      <c r="J28" s="14"/>
      <c r="K28" s="16">
        <v>2.2984845800000001E-4</v>
      </c>
      <c r="L28" s="16">
        <v>4.1939419270365299E-7</v>
      </c>
      <c r="M28" s="29"/>
    </row>
    <row r="29" spans="2:13" ht="12.75" customHeight="1" x14ac:dyDescent="0.2">
      <c r="B29" s="25" t="s">
        <v>2346</v>
      </c>
      <c r="C29" s="17" t="s">
        <v>2347</v>
      </c>
      <c r="D29" s="17" t="s">
        <v>1095</v>
      </c>
      <c r="E29" s="17" t="s">
        <v>46</v>
      </c>
      <c r="F29" s="40">
        <v>44329</v>
      </c>
      <c r="G29" s="28">
        <v>142860</v>
      </c>
      <c r="H29" s="28">
        <v>2.18E-2</v>
      </c>
      <c r="I29" s="28">
        <v>3.1150000000000001E-2</v>
      </c>
      <c r="J29" s="14"/>
      <c r="K29" s="16">
        <v>2.9715928017099899E-7</v>
      </c>
      <c r="L29" s="16">
        <v>5.4221323672531902E-10</v>
      </c>
      <c r="M29" s="29"/>
    </row>
    <row r="30" spans="2:13" ht="12.75" customHeight="1" x14ac:dyDescent="0.2">
      <c r="B30" s="22" t="s">
        <v>2348</v>
      </c>
      <c r="C30" s="14"/>
      <c r="D30" s="14"/>
      <c r="E30" s="14"/>
      <c r="F30" s="14"/>
      <c r="G30" s="14"/>
      <c r="H30" s="14"/>
      <c r="I30" s="27">
        <v>94829.272540000005</v>
      </c>
      <c r="J30" s="14"/>
      <c r="K30" s="24">
        <v>0.90463558160900004</v>
      </c>
      <c r="L30" s="24">
        <v>1.650648051E-3</v>
      </c>
      <c r="M30" s="29"/>
    </row>
    <row r="31" spans="2:13" ht="12.75" customHeight="1" x14ac:dyDescent="0.2">
      <c r="B31" s="25" t="s">
        <v>2349</v>
      </c>
      <c r="C31" s="17" t="s">
        <v>2350</v>
      </c>
      <c r="D31" s="17" t="s">
        <v>2351</v>
      </c>
      <c r="E31" s="17" t="s">
        <v>47</v>
      </c>
      <c r="F31" s="40">
        <v>44195</v>
      </c>
      <c r="G31" s="28">
        <v>20000</v>
      </c>
      <c r="H31" s="28">
        <v>4.9700000000000001E-2</v>
      </c>
      <c r="I31" s="28">
        <v>3.5659999999999997E-2</v>
      </c>
      <c r="J31" s="14"/>
      <c r="K31" s="16">
        <v>3.4018298333540301E-7</v>
      </c>
      <c r="L31" s="16">
        <v>6.2071666201043003E-10</v>
      </c>
      <c r="M31" s="29"/>
    </row>
    <row r="32" spans="2:13" ht="12.75" customHeight="1" x14ac:dyDescent="0.2">
      <c r="B32" s="25" t="s">
        <v>2352</v>
      </c>
      <c r="C32" s="17" t="s">
        <v>2353</v>
      </c>
      <c r="D32" s="17" t="s">
        <v>2159</v>
      </c>
      <c r="E32" s="17" t="s">
        <v>47</v>
      </c>
      <c r="F32" s="40">
        <v>44997</v>
      </c>
      <c r="G32" s="28">
        <v>283229</v>
      </c>
      <c r="H32" s="28">
        <v>61.627499999999998</v>
      </c>
      <c r="I32" s="28">
        <v>625.92535999999996</v>
      </c>
      <c r="J32" s="14"/>
      <c r="K32" s="16">
        <v>5.9710924370000003E-3</v>
      </c>
      <c r="L32" s="16">
        <v>1.08951850848816E-5</v>
      </c>
      <c r="M32" s="29"/>
    </row>
    <row r="33" spans="2:13" ht="12.75" customHeight="1" x14ac:dyDescent="0.2">
      <c r="B33" s="25" t="s">
        <v>2354</v>
      </c>
      <c r="C33" s="17" t="s">
        <v>2355</v>
      </c>
      <c r="D33" s="17" t="s">
        <v>2159</v>
      </c>
      <c r="E33" s="17" t="s">
        <v>47</v>
      </c>
      <c r="F33" s="40">
        <v>44616</v>
      </c>
      <c r="G33" s="28">
        <v>600000</v>
      </c>
      <c r="H33" s="28">
        <v>100</v>
      </c>
      <c r="I33" s="28">
        <v>2151.6</v>
      </c>
      <c r="J33" s="14"/>
      <c r="K33" s="16">
        <v>2.0525454485E-2</v>
      </c>
      <c r="L33" s="16">
        <v>3.7451878014067299E-5</v>
      </c>
      <c r="M33" s="29"/>
    </row>
    <row r="34" spans="2:13" ht="12.75" customHeight="1" x14ac:dyDescent="0.2">
      <c r="B34" s="25" t="s">
        <v>2356</v>
      </c>
      <c r="C34" s="17" t="s">
        <v>2357</v>
      </c>
      <c r="D34" s="17" t="s">
        <v>1157</v>
      </c>
      <c r="E34" s="17" t="s">
        <v>47</v>
      </c>
      <c r="F34" s="40">
        <v>44923</v>
      </c>
      <c r="G34" s="28">
        <v>11493701.08</v>
      </c>
      <c r="H34" s="28">
        <v>166.65649999999999</v>
      </c>
      <c r="I34" s="28">
        <v>68689.82978</v>
      </c>
      <c r="J34" s="14"/>
      <c r="K34" s="16">
        <v>0.65527513234300006</v>
      </c>
      <c r="L34" s="16">
        <v>1.1956512009999999E-3</v>
      </c>
      <c r="M34" s="29"/>
    </row>
    <row r="35" spans="2:13" ht="12.75" customHeight="1" x14ac:dyDescent="0.2">
      <c r="B35" s="25" t="s">
        <v>2358</v>
      </c>
      <c r="C35" s="17" t="s">
        <v>2359</v>
      </c>
      <c r="D35" s="17" t="s">
        <v>1157</v>
      </c>
      <c r="E35" s="17" t="s">
        <v>47</v>
      </c>
      <c r="F35" s="40">
        <v>43907</v>
      </c>
      <c r="G35" s="28">
        <v>600000</v>
      </c>
      <c r="H35" s="28">
        <v>61.339700000000001</v>
      </c>
      <c r="I35" s="28">
        <v>1319.7849799999999</v>
      </c>
      <c r="J35" s="14"/>
      <c r="K35" s="16">
        <v>1.2590252155E-2</v>
      </c>
      <c r="L35" s="16">
        <v>2.2972869527680899E-5</v>
      </c>
      <c r="M35" s="29"/>
    </row>
    <row r="36" spans="2:13" ht="12.75" customHeight="1" x14ac:dyDescent="0.2">
      <c r="B36" s="25" t="s">
        <v>2360</v>
      </c>
      <c r="C36" s="17" t="s">
        <v>2361</v>
      </c>
      <c r="D36" s="17" t="s">
        <v>1157</v>
      </c>
      <c r="E36" s="17" t="s">
        <v>47</v>
      </c>
      <c r="F36" s="40">
        <v>44287</v>
      </c>
      <c r="G36" s="28">
        <v>432098.78</v>
      </c>
      <c r="H36" s="28">
        <v>296.19549999999998</v>
      </c>
      <c r="I36" s="28">
        <v>4589.5677100000003</v>
      </c>
      <c r="J36" s="14"/>
      <c r="K36" s="16">
        <v>4.3782749181000002E-2</v>
      </c>
      <c r="L36" s="16">
        <v>7.9888422574931405E-5</v>
      </c>
      <c r="M36" s="29"/>
    </row>
    <row r="37" spans="2:13" ht="12.75" customHeight="1" x14ac:dyDescent="0.2">
      <c r="B37" s="25" t="s">
        <v>2362</v>
      </c>
      <c r="C37" s="17" t="s">
        <v>2363</v>
      </c>
      <c r="D37" s="17" t="s">
        <v>1157</v>
      </c>
      <c r="E37" s="17" t="s">
        <v>47</v>
      </c>
      <c r="F37" s="40">
        <v>43893</v>
      </c>
      <c r="G37" s="28">
        <v>113156</v>
      </c>
      <c r="H37" s="28">
        <v>10.3933</v>
      </c>
      <c r="I37" s="28">
        <v>42.173670000000001</v>
      </c>
      <c r="J37" s="14"/>
      <c r="K37" s="16">
        <v>4.0232094399999998E-4</v>
      </c>
      <c r="L37" s="16">
        <v>7.3409701814720699E-7</v>
      </c>
      <c r="M37" s="29"/>
    </row>
    <row r="38" spans="2:13" ht="12.75" customHeight="1" x14ac:dyDescent="0.2">
      <c r="B38" s="25" t="s">
        <v>2364</v>
      </c>
      <c r="C38" s="17" t="s">
        <v>2365</v>
      </c>
      <c r="D38" s="17" t="s">
        <v>1157</v>
      </c>
      <c r="E38" s="17" t="s">
        <v>47</v>
      </c>
      <c r="F38" s="40">
        <v>43893</v>
      </c>
      <c r="G38" s="28">
        <v>56578</v>
      </c>
      <c r="H38" s="28">
        <v>7.8666</v>
      </c>
      <c r="I38" s="28">
        <v>15.96044</v>
      </c>
      <c r="J38" s="14"/>
      <c r="K38" s="16">
        <v>1.5225659199999999E-4</v>
      </c>
      <c r="L38" s="16">
        <v>2.7781578914800202E-7</v>
      </c>
      <c r="M38" s="29"/>
    </row>
    <row r="39" spans="2:13" ht="12.75" customHeight="1" x14ac:dyDescent="0.2">
      <c r="B39" s="25" t="s">
        <v>2366</v>
      </c>
      <c r="C39" s="17" t="s">
        <v>2367</v>
      </c>
      <c r="D39" s="17" t="s">
        <v>1157</v>
      </c>
      <c r="E39" s="17" t="s">
        <v>47</v>
      </c>
      <c r="F39" s="40">
        <v>44327</v>
      </c>
      <c r="G39" s="28">
        <v>10000000</v>
      </c>
      <c r="H39" s="28">
        <v>3.5064000000000002</v>
      </c>
      <c r="I39" s="28">
        <v>1257.3950600000001</v>
      </c>
      <c r="J39" s="14"/>
      <c r="K39" s="16">
        <v>1.1995075791000001E-2</v>
      </c>
      <c r="L39" s="16">
        <v>2.1886877859551399E-5</v>
      </c>
      <c r="M39" s="29"/>
    </row>
    <row r="40" spans="2:13" ht="12.75" customHeight="1" x14ac:dyDescent="0.2">
      <c r="B40" s="25" t="s">
        <v>2368</v>
      </c>
      <c r="C40" s="17" t="s">
        <v>2369</v>
      </c>
      <c r="D40" s="17" t="s">
        <v>1660</v>
      </c>
      <c r="E40" s="17" t="s">
        <v>47</v>
      </c>
      <c r="F40" s="40">
        <v>44874</v>
      </c>
      <c r="G40" s="28">
        <v>6546406.7000000002</v>
      </c>
      <c r="H40" s="28">
        <v>68.739999999999995</v>
      </c>
      <c r="I40" s="28">
        <v>16136.999879999999</v>
      </c>
      <c r="J40" s="14"/>
      <c r="K40" s="16">
        <v>0.153940907494</v>
      </c>
      <c r="L40" s="16">
        <v>2.8088908299999998E-4</v>
      </c>
      <c r="M40" s="29"/>
    </row>
  </sheetData>
  <mergeCells count="2">
    <mergeCell ref="B6:L6"/>
    <mergeCell ref="B7:L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23"/>
  <sheetViews>
    <sheetView rightToLeft="1" workbookViewId="0">
      <selection activeCell="J18" sqref="J18"/>
    </sheetView>
  </sheetViews>
  <sheetFormatPr defaultRowHeight="12.75" customHeight="1" x14ac:dyDescent="0.2"/>
  <cols>
    <col min="1" max="1" width="9.140625" style="1"/>
    <col min="2" max="2" width="32.7109375" style="1" bestFit="1" customWidth="1"/>
    <col min="3" max="3" width="29" style="1" bestFit="1" customWidth="1"/>
    <col min="4" max="5" width="13.7109375" style="1" bestFit="1" customWidth="1"/>
    <col min="6" max="6" width="17.5703125" style="1" bestFit="1" customWidth="1"/>
    <col min="7" max="7" width="12.42578125" style="1" bestFit="1" customWidth="1"/>
    <col min="8" max="8" width="10" style="1" bestFit="1" customWidth="1"/>
    <col min="9" max="9" width="13.7109375" style="1" bestFit="1" customWidth="1"/>
    <col min="10" max="10" width="29" style="1" bestFit="1" customWidth="1"/>
    <col min="11" max="11" width="34" style="1" bestFit="1" customWidth="1"/>
    <col min="12" max="12" width="30.140625" style="1" bestFit="1" customWidth="1"/>
    <col min="13" max="16384" width="9.140625" style="1"/>
  </cols>
  <sheetData>
    <row r="1" spans="2:12" ht="12.75" customHeight="1" x14ac:dyDescent="0.2">
      <c r="B1" s="2" t="s">
        <v>66</v>
      </c>
      <c r="C1" s="2" t="s">
        <v>1</v>
      </c>
    </row>
    <row r="2" spans="2:12" ht="12.75" customHeight="1" x14ac:dyDescent="0.2">
      <c r="B2" s="2" t="s">
        <v>2</v>
      </c>
      <c r="C2" s="2" t="s">
        <v>3</v>
      </c>
    </row>
    <row r="6" spans="2:12" ht="12.75" customHeight="1" x14ac:dyDescent="0.2">
      <c r="B6" s="73" t="s">
        <v>2370</v>
      </c>
      <c r="C6" s="74"/>
      <c r="D6" s="74"/>
      <c r="E6" s="74"/>
      <c r="F6" s="74"/>
      <c r="G6" s="74"/>
      <c r="H6" s="74"/>
      <c r="I6" s="74"/>
      <c r="J6" s="74"/>
      <c r="K6" s="74"/>
      <c r="L6" s="75"/>
    </row>
    <row r="7" spans="2:12" ht="12.75" customHeight="1" x14ac:dyDescent="0.2">
      <c r="B7" s="76" t="s">
        <v>2371</v>
      </c>
      <c r="C7" s="77"/>
      <c r="D7" s="77"/>
      <c r="E7" s="77"/>
      <c r="F7" s="77"/>
      <c r="G7" s="77"/>
      <c r="H7" s="77"/>
      <c r="I7" s="77"/>
      <c r="J7" s="77"/>
      <c r="K7" s="77"/>
      <c r="L7" s="78"/>
    </row>
    <row r="8" spans="2:12" ht="12.75" customHeight="1" x14ac:dyDescent="0.2">
      <c r="B8" s="7" t="s">
        <v>68</v>
      </c>
      <c r="C8" s="7" t="s">
        <v>69</v>
      </c>
      <c r="D8" s="7" t="s">
        <v>257</v>
      </c>
      <c r="E8" s="7" t="s">
        <v>73</v>
      </c>
      <c r="F8" s="7" t="s">
        <v>138</v>
      </c>
      <c r="G8" s="7" t="s">
        <v>140</v>
      </c>
      <c r="H8" s="7" t="s">
        <v>141</v>
      </c>
      <c r="I8" s="7" t="s">
        <v>6</v>
      </c>
      <c r="J8" s="7" t="s">
        <v>143</v>
      </c>
      <c r="K8" s="7" t="s">
        <v>77</v>
      </c>
      <c r="L8" s="7" t="s">
        <v>259</v>
      </c>
    </row>
    <row r="9" spans="2:12" ht="12.75" customHeight="1" x14ac:dyDescent="0.2">
      <c r="B9" s="8"/>
      <c r="C9" s="8"/>
      <c r="D9" s="8"/>
      <c r="E9" s="8"/>
      <c r="F9" s="9" t="s">
        <v>145</v>
      </c>
      <c r="G9" s="9" t="s">
        <v>147</v>
      </c>
      <c r="H9" s="9" t="s">
        <v>148</v>
      </c>
      <c r="I9" s="9" t="s">
        <v>8</v>
      </c>
      <c r="J9" s="9" t="s">
        <v>9</v>
      </c>
      <c r="K9" s="9" t="s">
        <v>9</v>
      </c>
      <c r="L9" s="9" t="s">
        <v>9</v>
      </c>
    </row>
    <row r="10" spans="2:12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</row>
    <row r="11" spans="2:12" ht="12.75" customHeight="1" x14ac:dyDescent="0.2">
      <c r="B11" s="22" t="s">
        <v>2372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2:12" ht="12.75" customHeight="1" x14ac:dyDescent="0.2">
      <c r="B12" s="22" t="s">
        <v>2373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2:12" ht="12.75" customHeight="1" x14ac:dyDescent="0.2">
      <c r="B13" s="22" t="s">
        <v>2374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2:12" ht="12.75" customHeight="1" x14ac:dyDescent="0.2">
      <c r="B14" s="22" t="s">
        <v>2375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2:12" ht="12.75" customHeight="1" x14ac:dyDescent="0.2">
      <c r="B15" s="22" t="s">
        <v>2376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2:12" ht="12.75" customHeight="1" x14ac:dyDescent="0.2">
      <c r="B16" s="22" t="s">
        <v>2377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2:12" ht="12.75" customHeight="1" x14ac:dyDescent="0.2">
      <c r="B17" s="22" t="s">
        <v>2378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12" ht="12.75" customHeight="1" x14ac:dyDescent="0.2">
      <c r="B18" s="22" t="s">
        <v>2379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2:12" ht="12.75" customHeight="1" x14ac:dyDescent="0.2">
      <c r="B19" s="22" t="s">
        <v>2380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2:12" ht="12.75" customHeight="1" x14ac:dyDescent="0.2">
      <c r="B20" s="22" t="s">
        <v>2381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2:12" ht="12.75" customHeight="1" x14ac:dyDescent="0.2">
      <c r="B21" s="22" t="s">
        <v>2382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2:12" ht="12.75" customHeight="1" x14ac:dyDescent="0.2">
      <c r="B22" s="22" t="s">
        <v>2383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2:12" ht="12.75" customHeight="1" x14ac:dyDescent="0.2">
      <c r="B23" s="22" t="s">
        <v>2384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</row>
  </sheetData>
  <mergeCells count="2">
    <mergeCell ref="B6:L6"/>
    <mergeCell ref="B7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rightToLeft="1" workbookViewId="0">
      <selection sqref="A1:XFD1048576"/>
    </sheetView>
  </sheetViews>
  <sheetFormatPr defaultRowHeight="12.75" customHeight="1" x14ac:dyDescent="0.2"/>
  <cols>
    <col min="1" max="1" width="9.140625" style="1"/>
    <col min="2" max="2" width="41.42578125" style="1" bestFit="1" customWidth="1"/>
    <col min="3" max="3" width="26.28515625" style="1" bestFit="1" customWidth="1"/>
    <col min="4" max="4" width="11.7109375" style="1" bestFit="1" customWidth="1"/>
    <col min="5" max="5" width="5.5703125" style="1" bestFit="1" customWidth="1"/>
    <col min="6" max="6" width="10.7109375" style="1" bestFit="1" customWidth="1"/>
    <col min="7" max="7" width="13.28515625" style="1" bestFit="1" customWidth="1"/>
    <col min="8" max="8" width="11.7109375" style="1" bestFit="1" customWidth="1"/>
    <col min="9" max="9" width="13.85546875" style="1" bestFit="1" customWidth="1"/>
    <col min="10" max="10" width="13.140625" style="1" bestFit="1" customWidth="1"/>
    <col min="11" max="11" width="25.28515625" style="1" bestFit="1" customWidth="1"/>
    <col min="12" max="12" width="22.85546875" style="1" bestFit="1" customWidth="1"/>
    <col min="13" max="16384" width="9.140625" style="1"/>
  </cols>
  <sheetData>
    <row r="1" spans="2:12" ht="12.75" customHeight="1" x14ac:dyDescent="0.2">
      <c r="B1" s="2" t="s">
        <v>66</v>
      </c>
      <c r="C1" s="2" t="s">
        <v>1</v>
      </c>
    </row>
    <row r="2" spans="2:12" ht="12.75" customHeight="1" x14ac:dyDescent="0.2">
      <c r="B2" s="2" t="s">
        <v>2</v>
      </c>
      <c r="C2" s="2" t="s">
        <v>3</v>
      </c>
    </row>
    <row r="6" spans="2:12" ht="12.75" customHeight="1" x14ac:dyDescent="0.2">
      <c r="B6" s="73" t="s">
        <v>67</v>
      </c>
      <c r="C6" s="74"/>
      <c r="D6" s="74"/>
      <c r="E6" s="74"/>
      <c r="F6" s="74"/>
      <c r="G6" s="74"/>
      <c r="H6" s="74"/>
      <c r="I6" s="74"/>
      <c r="J6" s="74"/>
      <c r="K6" s="74"/>
      <c r="L6" s="75"/>
    </row>
    <row r="7" spans="2:12" ht="12.75" customHeight="1" x14ac:dyDescent="0.2">
      <c r="B7" s="7" t="s">
        <v>68</v>
      </c>
      <c r="C7" s="7" t="s">
        <v>69</v>
      </c>
      <c r="D7" s="7" t="s">
        <v>70</v>
      </c>
      <c r="E7" s="7" t="s">
        <v>71</v>
      </c>
      <c r="F7" s="7" t="s">
        <v>72</v>
      </c>
      <c r="G7" s="7" t="s">
        <v>73</v>
      </c>
      <c r="H7" s="7" t="s">
        <v>74</v>
      </c>
      <c r="I7" s="7" t="s">
        <v>75</v>
      </c>
      <c r="J7" s="7" t="s">
        <v>76</v>
      </c>
      <c r="K7" s="7" t="s">
        <v>77</v>
      </c>
      <c r="L7" s="7" t="s">
        <v>78</v>
      </c>
    </row>
    <row r="8" spans="2:12" ht="12.75" customHeight="1" x14ac:dyDescent="0.2">
      <c r="B8" s="6"/>
      <c r="C8" s="6"/>
      <c r="D8" s="6"/>
      <c r="E8" s="6"/>
      <c r="F8" s="6"/>
      <c r="G8" s="6"/>
      <c r="H8" s="7" t="s">
        <v>9</v>
      </c>
      <c r="I8" s="7" t="s">
        <v>9</v>
      </c>
      <c r="J8" s="7" t="s">
        <v>8</v>
      </c>
      <c r="K8" s="7" t="s">
        <v>9</v>
      </c>
      <c r="L8" s="7" t="s">
        <v>9</v>
      </c>
    </row>
    <row r="9" spans="2:12" ht="12.75" customHeight="1" x14ac:dyDescent="0.2">
      <c r="B9" s="8"/>
      <c r="C9" s="9" t="s">
        <v>10</v>
      </c>
      <c r="D9" s="9" t="s">
        <v>11</v>
      </c>
      <c r="E9" s="9" t="s">
        <v>79</v>
      </c>
      <c r="F9" s="9" t="s">
        <v>80</v>
      </c>
      <c r="G9" s="9" t="s">
        <v>81</v>
      </c>
      <c r="H9" s="9" t="s">
        <v>82</v>
      </c>
      <c r="I9" s="9" t="s">
        <v>83</v>
      </c>
      <c r="J9" s="9" t="s">
        <v>84</v>
      </c>
      <c r="K9" s="9" t="s">
        <v>85</v>
      </c>
      <c r="L9" s="9" t="s">
        <v>86</v>
      </c>
    </row>
    <row r="10" spans="2:12" ht="12.75" customHeight="1" x14ac:dyDescent="0.2">
      <c r="B10" s="22" t="s">
        <v>87</v>
      </c>
      <c r="C10" s="14"/>
      <c r="D10" s="14"/>
      <c r="E10" s="14"/>
      <c r="F10" s="14"/>
      <c r="G10" s="14"/>
      <c r="H10" s="14"/>
      <c r="I10" s="14"/>
      <c r="J10" s="23">
        <v>7137803.2608899996</v>
      </c>
      <c r="K10" s="24">
        <v>1</v>
      </c>
      <c r="L10" s="24">
        <v>0.124244347004</v>
      </c>
    </row>
    <row r="11" spans="2:12" ht="12.75" customHeight="1" x14ac:dyDescent="0.2">
      <c r="B11" s="22" t="s">
        <v>88</v>
      </c>
      <c r="C11" s="14"/>
      <c r="D11" s="14"/>
      <c r="E11" s="14"/>
      <c r="F11" s="14"/>
      <c r="G11" s="14"/>
      <c r="H11" s="14"/>
      <c r="I11" s="14"/>
      <c r="J11" s="23">
        <v>7137803.2608899996</v>
      </c>
      <c r="K11" s="24">
        <v>1</v>
      </c>
      <c r="L11" s="24">
        <v>0.124244347004</v>
      </c>
    </row>
    <row r="12" spans="2:12" ht="12.75" customHeight="1" x14ac:dyDescent="0.2">
      <c r="B12" s="22" t="s">
        <v>89</v>
      </c>
      <c r="C12" s="14"/>
      <c r="D12" s="14"/>
      <c r="E12" s="14"/>
      <c r="F12" s="14"/>
      <c r="G12" s="14"/>
      <c r="H12" s="14"/>
      <c r="I12" s="14"/>
      <c r="J12" s="23">
        <v>6632500.5162699996</v>
      </c>
      <c r="K12" s="24">
        <v>0.92920752699999998</v>
      </c>
      <c r="L12" s="24">
        <v>0.115448782424</v>
      </c>
    </row>
    <row r="13" spans="2:12" ht="12.75" customHeight="1" x14ac:dyDescent="0.2">
      <c r="B13" s="25" t="s">
        <v>90</v>
      </c>
      <c r="C13" s="17" t="s">
        <v>91</v>
      </c>
      <c r="D13" s="26">
        <v>12</v>
      </c>
      <c r="E13" s="17" t="s">
        <v>92</v>
      </c>
      <c r="F13" s="17" t="s">
        <v>93</v>
      </c>
      <c r="G13" s="17" t="s">
        <v>46</v>
      </c>
      <c r="H13" s="14"/>
      <c r="I13" s="14"/>
      <c r="J13" s="15">
        <v>6631463.4464999996</v>
      </c>
      <c r="K13" s="16">
        <v>0.92906223443199998</v>
      </c>
      <c r="L13" s="16">
        <v>0.115430730643</v>
      </c>
    </row>
    <row r="14" spans="2:12" ht="12.75" customHeight="1" x14ac:dyDescent="0.2">
      <c r="B14" s="25" t="s">
        <v>94</v>
      </c>
      <c r="C14" s="17" t="s">
        <v>95</v>
      </c>
      <c r="D14" s="26">
        <v>10</v>
      </c>
      <c r="E14" s="17" t="s">
        <v>92</v>
      </c>
      <c r="F14" s="17" t="s">
        <v>93</v>
      </c>
      <c r="G14" s="17" t="s">
        <v>46</v>
      </c>
      <c r="H14" s="14"/>
      <c r="I14" s="14"/>
      <c r="J14" s="15">
        <v>1036.5372600000001</v>
      </c>
      <c r="K14" s="16">
        <v>1.45217964E-4</v>
      </c>
      <c r="L14" s="16">
        <v>1.8042511163113801E-5</v>
      </c>
    </row>
    <row r="15" spans="2:12" ht="12.75" customHeight="1" x14ac:dyDescent="0.2">
      <c r="B15" s="25" t="s">
        <v>96</v>
      </c>
      <c r="C15" s="17" t="s">
        <v>97</v>
      </c>
      <c r="D15" s="26">
        <v>20</v>
      </c>
      <c r="E15" s="17" t="s">
        <v>92</v>
      </c>
      <c r="F15" s="17" t="s">
        <v>93</v>
      </c>
      <c r="G15" s="17" t="s">
        <v>46</v>
      </c>
      <c r="H15" s="14"/>
      <c r="I15" s="14"/>
      <c r="J15" s="15">
        <v>0.53251000000000004</v>
      </c>
      <c r="K15" s="16">
        <v>7.4604185704832997E-8</v>
      </c>
      <c r="L15" s="16">
        <v>9.2691483367126805E-9</v>
      </c>
    </row>
    <row r="16" spans="2:12" ht="12.75" customHeight="1" x14ac:dyDescent="0.2">
      <c r="B16" s="22" t="s">
        <v>98</v>
      </c>
      <c r="C16" s="14"/>
      <c r="D16" s="14"/>
      <c r="E16" s="14"/>
      <c r="F16" s="14"/>
      <c r="G16" s="14"/>
      <c r="H16" s="14"/>
      <c r="I16" s="14"/>
      <c r="J16" s="23">
        <v>505302.74462000001</v>
      </c>
      <c r="K16" s="24">
        <v>7.0792472999000003E-2</v>
      </c>
      <c r="L16" s="24">
        <v>8.7955645799999999E-3</v>
      </c>
    </row>
    <row r="17" spans="2:12" ht="12.75" customHeight="1" x14ac:dyDescent="0.2">
      <c r="B17" s="25" t="s">
        <v>99</v>
      </c>
      <c r="C17" s="17" t="s">
        <v>100</v>
      </c>
      <c r="D17" s="26">
        <v>12</v>
      </c>
      <c r="E17" s="17" t="s">
        <v>92</v>
      </c>
      <c r="F17" s="17" t="s">
        <v>93</v>
      </c>
      <c r="G17" s="17" t="s">
        <v>47</v>
      </c>
      <c r="H17" s="14"/>
      <c r="I17" s="14"/>
      <c r="J17" s="15">
        <v>243838.03307</v>
      </c>
      <c r="K17" s="16">
        <v>3.4161495372E-2</v>
      </c>
      <c r="L17" s="16">
        <v>4.244372685E-3</v>
      </c>
    </row>
    <row r="18" spans="2:12" ht="12.75" customHeight="1" x14ac:dyDescent="0.2">
      <c r="B18" s="25" t="s">
        <v>101</v>
      </c>
      <c r="C18" s="17" t="s">
        <v>102</v>
      </c>
      <c r="D18" s="26">
        <v>12</v>
      </c>
      <c r="E18" s="17" t="s">
        <v>92</v>
      </c>
      <c r="F18" s="17" t="s">
        <v>93</v>
      </c>
      <c r="G18" s="17" t="s">
        <v>58</v>
      </c>
      <c r="H18" s="14"/>
      <c r="I18" s="14"/>
      <c r="J18" s="15">
        <v>562.14895000000001</v>
      </c>
      <c r="K18" s="16">
        <v>7.8756576701990297E-5</v>
      </c>
      <c r="L18" s="16">
        <v>9.7850594446625902E-6</v>
      </c>
    </row>
    <row r="19" spans="2:12" ht="12.75" customHeight="1" x14ac:dyDescent="0.2">
      <c r="B19" s="25" t="s">
        <v>103</v>
      </c>
      <c r="C19" s="17" t="s">
        <v>104</v>
      </c>
      <c r="D19" s="26">
        <v>12</v>
      </c>
      <c r="E19" s="17" t="s">
        <v>92</v>
      </c>
      <c r="F19" s="17" t="s">
        <v>93</v>
      </c>
      <c r="G19" s="17" t="s">
        <v>49</v>
      </c>
      <c r="H19" s="14"/>
      <c r="I19" s="14"/>
      <c r="J19" s="15">
        <v>4460.3280699999996</v>
      </c>
      <c r="K19" s="16">
        <v>6.2488806500000005E-4</v>
      </c>
      <c r="L19" s="16">
        <v>7.7638809620914802E-5</v>
      </c>
    </row>
    <row r="20" spans="2:12" ht="12.75" customHeight="1" x14ac:dyDescent="0.2">
      <c r="B20" s="25" t="s">
        <v>105</v>
      </c>
      <c r="C20" s="17" t="s">
        <v>106</v>
      </c>
      <c r="D20" s="26">
        <v>12</v>
      </c>
      <c r="E20" s="17" t="s">
        <v>92</v>
      </c>
      <c r="F20" s="17" t="s">
        <v>93</v>
      </c>
      <c r="G20" s="17" t="s">
        <v>56</v>
      </c>
      <c r="H20" s="14"/>
      <c r="I20" s="14"/>
      <c r="J20" s="15">
        <v>28975.471020000001</v>
      </c>
      <c r="K20" s="16">
        <v>4.059438171E-3</v>
      </c>
      <c r="L20" s="16">
        <v>5.0436224399999995E-4</v>
      </c>
    </row>
    <row r="21" spans="2:12" ht="12.75" customHeight="1" x14ac:dyDescent="0.2">
      <c r="B21" s="25" t="s">
        <v>107</v>
      </c>
      <c r="C21" s="17" t="s">
        <v>108</v>
      </c>
      <c r="D21" s="26">
        <v>12</v>
      </c>
      <c r="E21" s="17" t="s">
        <v>92</v>
      </c>
      <c r="F21" s="17" t="s">
        <v>93</v>
      </c>
      <c r="G21" s="17" t="s">
        <v>50</v>
      </c>
      <c r="H21" s="14"/>
      <c r="I21" s="14"/>
      <c r="J21" s="15">
        <v>9749.63292</v>
      </c>
      <c r="K21" s="16">
        <v>1.3659150530000001E-3</v>
      </c>
      <c r="L21" s="16">
        <v>1.6970722300000001E-4</v>
      </c>
    </row>
    <row r="22" spans="2:12" ht="12.75" customHeight="1" x14ac:dyDescent="0.2">
      <c r="B22" s="25" t="s">
        <v>109</v>
      </c>
      <c r="C22" s="17" t="s">
        <v>110</v>
      </c>
      <c r="D22" s="26">
        <v>12</v>
      </c>
      <c r="E22" s="17" t="s">
        <v>92</v>
      </c>
      <c r="F22" s="17" t="s">
        <v>93</v>
      </c>
      <c r="G22" s="17" t="s">
        <v>48</v>
      </c>
      <c r="H22" s="14"/>
      <c r="I22" s="14"/>
      <c r="J22" s="15">
        <v>-8787.0998600000003</v>
      </c>
      <c r="K22" s="16">
        <v>-1.2310650120000001E-3</v>
      </c>
      <c r="L22" s="16">
        <v>-1.5295286800000001E-4</v>
      </c>
    </row>
    <row r="23" spans="2:12" ht="12.75" customHeight="1" x14ac:dyDescent="0.2">
      <c r="B23" s="25" t="s">
        <v>111</v>
      </c>
      <c r="C23" s="17" t="s">
        <v>112</v>
      </c>
      <c r="D23" s="26">
        <v>12</v>
      </c>
      <c r="E23" s="17" t="s">
        <v>92</v>
      </c>
      <c r="F23" s="17" t="s">
        <v>93</v>
      </c>
      <c r="G23" s="17" t="s">
        <v>48</v>
      </c>
      <c r="H23" s="14"/>
      <c r="I23" s="14"/>
      <c r="J23" s="15">
        <v>202180.82599000001</v>
      </c>
      <c r="K23" s="16">
        <v>2.832535706E-2</v>
      </c>
      <c r="L23" s="16">
        <v>3.5192654909999999E-3</v>
      </c>
    </row>
    <row r="24" spans="2:12" ht="12.75" customHeight="1" x14ac:dyDescent="0.2">
      <c r="B24" s="25" t="s">
        <v>113</v>
      </c>
      <c r="C24" s="17" t="s">
        <v>114</v>
      </c>
      <c r="D24" s="26">
        <v>12</v>
      </c>
      <c r="E24" s="17" t="s">
        <v>92</v>
      </c>
      <c r="F24" s="17" t="s">
        <v>93</v>
      </c>
      <c r="G24" s="17" t="s">
        <v>47</v>
      </c>
      <c r="H24" s="14"/>
      <c r="I24" s="14"/>
      <c r="J24" s="15">
        <v>-528.35744</v>
      </c>
      <c r="K24" s="16">
        <v>-7.4022415677245802E-5</v>
      </c>
      <c r="L24" s="16">
        <v>-9.1968666995282093E-6</v>
      </c>
    </row>
    <row r="25" spans="2:12" ht="12.75" customHeight="1" x14ac:dyDescent="0.2">
      <c r="B25" s="25" t="s">
        <v>115</v>
      </c>
      <c r="C25" s="17" t="s">
        <v>116</v>
      </c>
      <c r="D25" s="26">
        <v>12</v>
      </c>
      <c r="E25" s="17" t="s">
        <v>92</v>
      </c>
      <c r="F25" s="17" t="s">
        <v>93</v>
      </c>
      <c r="G25" s="17" t="s">
        <v>47</v>
      </c>
      <c r="H25" s="14"/>
      <c r="I25" s="14"/>
      <c r="J25" s="15">
        <v>3746.3828600000002</v>
      </c>
      <c r="K25" s="16">
        <v>5.2486496500000004E-4</v>
      </c>
      <c r="L25" s="16">
        <v>6.5211504864618302E-5</v>
      </c>
    </row>
    <row r="26" spans="2:12" ht="12.75" customHeight="1" x14ac:dyDescent="0.2">
      <c r="B26" s="25" t="s">
        <v>117</v>
      </c>
      <c r="C26" s="17" t="s">
        <v>118</v>
      </c>
      <c r="D26" s="26">
        <v>12</v>
      </c>
      <c r="E26" s="17" t="s">
        <v>92</v>
      </c>
      <c r="F26" s="17" t="s">
        <v>93</v>
      </c>
      <c r="G26" s="17" t="s">
        <v>54</v>
      </c>
      <c r="H26" s="14"/>
      <c r="I26" s="14"/>
      <c r="J26" s="15">
        <v>2246.6319199999998</v>
      </c>
      <c r="K26" s="16">
        <v>3.1475116799999997E-4</v>
      </c>
      <c r="L26" s="16">
        <v>3.9106053453406701E-5</v>
      </c>
    </row>
    <row r="27" spans="2:12" ht="12.75" customHeight="1" x14ac:dyDescent="0.2">
      <c r="B27" s="25" t="s">
        <v>119</v>
      </c>
      <c r="C27" s="17" t="s">
        <v>120</v>
      </c>
      <c r="D27" s="26">
        <v>12</v>
      </c>
      <c r="E27" s="17" t="s">
        <v>92</v>
      </c>
      <c r="F27" s="17" t="s">
        <v>93</v>
      </c>
      <c r="G27" s="17" t="s">
        <v>51</v>
      </c>
      <c r="H27" s="14"/>
      <c r="I27" s="14"/>
      <c r="J27" s="15">
        <v>610.25284999999997</v>
      </c>
      <c r="K27" s="16">
        <v>8.5495891059892898E-5</v>
      </c>
      <c r="L27" s="16">
        <v>1.06223811563195E-5</v>
      </c>
    </row>
    <row r="28" spans="2:12" ht="12.75" customHeight="1" x14ac:dyDescent="0.2">
      <c r="B28" s="25" t="s">
        <v>121</v>
      </c>
      <c r="C28" s="17" t="s">
        <v>122</v>
      </c>
      <c r="D28" s="26">
        <v>12</v>
      </c>
      <c r="E28" s="17" t="s">
        <v>92</v>
      </c>
      <c r="F28" s="17" t="s">
        <v>93</v>
      </c>
      <c r="G28" s="17" t="s">
        <v>123</v>
      </c>
      <c r="H28" s="14"/>
      <c r="I28" s="14"/>
      <c r="J28" s="15">
        <v>18192.38407</v>
      </c>
      <c r="K28" s="16">
        <v>2.5487371120000001E-3</v>
      </c>
      <c r="L28" s="16">
        <v>3.16666178E-4</v>
      </c>
    </row>
    <row r="29" spans="2:12" ht="12.75" customHeight="1" x14ac:dyDescent="0.2">
      <c r="B29" s="25" t="s">
        <v>124</v>
      </c>
      <c r="C29" s="17" t="s">
        <v>125</v>
      </c>
      <c r="D29" s="26">
        <v>12</v>
      </c>
      <c r="E29" s="17" t="s">
        <v>92</v>
      </c>
      <c r="F29" s="17" t="s">
        <v>93</v>
      </c>
      <c r="G29" s="17" t="s">
        <v>126</v>
      </c>
      <c r="H29" s="14"/>
      <c r="I29" s="14"/>
      <c r="J29" s="15">
        <v>3.0000000000000001E-3</v>
      </c>
      <c r="K29" s="16">
        <v>4.2029737866800398E-10</v>
      </c>
      <c r="L29" s="16">
        <v>5.2219573360383898E-11</v>
      </c>
    </row>
    <row r="30" spans="2:12" ht="12.75" customHeight="1" x14ac:dyDescent="0.2">
      <c r="B30" s="25" t="s">
        <v>127</v>
      </c>
      <c r="C30" s="17" t="s">
        <v>128</v>
      </c>
      <c r="D30" s="26">
        <v>12</v>
      </c>
      <c r="E30" s="17" t="s">
        <v>92</v>
      </c>
      <c r="F30" s="17" t="s">
        <v>93</v>
      </c>
      <c r="G30" s="17" t="s">
        <v>52</v>
      </c>
      <c r="H30" s="14"/>
      <c r="I30" s="14"/>
      <c r="J30" s="15">
        <v>56.107199999999999</v>
      </c>
      <c r="K30" s="16">
        <v>7.8605696948004802E-6</v>
      </c>
      <c r="L30" s="16">
        <v>9.766313488152439E-7</v>
      </c>
    </row>
    <row r="31" spans="2:12" ht="12.75" customHeight="1" x14ac:dyDescent="0.2">
      <c r="B31" s="22" t="s">
        <v>129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2:12" ht="12.75" customHeight="1" x14ac:dyDescent="0.2">
      <c r="B32" s="22" t="s">
        <v>130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2:12" ht="12.75" customHeight="1" x14ac:dyDescent="0.2">
      <c r="B33" s="22" t="s">
        <v>131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2:12" ht="12.75" customHeight="1" x14ac:dyDescent="0.2">
      <c r="B34" s="22" t="s">
        <v>132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2:12" ht="12.75" customHeight="1" x14ac:dyDescent="0.2">
      <c r="B35" s="22" t="s">
        <v>133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2:12" ht="12.75" customHeight="1" x14ac:dyDescent="0.2">
      <c r="B36" s="22" t="s">
        <v>134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2:12" ht="12.75" customHeight="1" x14ac:dyDescent="0.2">
      <c r="B37" s="22" t="s">
        <v>98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2:12" ht="12.75" customHeight="1" x14ac:dyDescent="0.2">
      <c r="B38" s="22" t="s">
        <v>133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</row>
  </sheetData>
  <mergeCells count="1">
    <mergeCell ref="B6:L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228"/>
  <sheetViews>
    <sheetView rightToLeft="1" workbookViewId="0">
      <selection activeCell="C153" sqref="C153"/>
    </sheetView>
  </sheetViews>
  <sheetFormatPr defaultRowHeight="12.75" customHeight="1" x14ac:dyDescent="0.2"/>
  <cols>
    <col min="1" max="1" width="9.140625" style="1"/>
    <col min="2" max="2" width="32.7109375" style="1" bestFit="1" customWidth="1"/>
    <col min="3" max="3" width="29" style="1" bestFit="1" customWidth="1"/>
    <col min="4" max="5" width="13.7109375" style="1" bestFit="1" customWidth="1"/>
    <col min="6" max="6" width="17.5703125" style="1" bestFit="1" customWidth="1"/>
    <col min="7" max="7" width="16.28515625" style="1" bestFit="1" customWidth="1"/>
    <col min="8" max="8" width="10" style="1" bestFit="1" customWidth="1"/>
    <col min="9" max="9" width="15" style="1" bestFit="1" customWidth="1"/>
    <col min="10" max="10" width="34" style="1" bestFit="1" customWidth="1"/>
    <col min="11" max="11" width="30.140625" style="1" bestFit="1" customWidth="1"/>
    <col min="12" max="16384" width="9.140625" style="1"/>
  </cols>
  <sheetData>
    <row r="1" spans="2:11" ht="12.75" customHeight="1" x14ac:dyDescent="0.2">
      <c r="B1" s="2" t="s">
        <v>66</v>
      </c>
      <c r="C1" s="2" t="s">
        <v>1</v>
      </c>
    </row>
    <row r="2" spans="2:11" ht="12.75" customHeight="1" x14ac:dyDescent="0.2">
      <c r="B2" s="2" t="s">
        <v>2</v>
      </c>
      <c r="C2" s="2" t="s">
        <v>3</v>
      </c>
    </row>
    <row r="6" spans="2:11" ht="12.75" customHeight="1" x14ac:dyDescent="0.2">
      <c r="B6" s="73" t="s">
        <v>2385</v>
      </c>
      <c r="C6" s="74"/>
      <c r="D6" s="74"/>
      <c r="E6" s="74"/>
      <c r="F6" s="74"/>
      <c r="G6" s="74"/>
      <c r="H6" s="74"/>
      <c r="I6" s="74"/>
      <c r="J6" s="74"/>
      <c r="K6" s="75"/>
    </row>
    <row r="7" spans="2:11" ht="12.75" customHeight="1" x14ac:dyDescent="0.2">
      <c r="B7" s="76" t="s">
        <v>2386</v>
      </c>
      <c r="C7" s="77"/>
      <c r="D7" s="77"/>
      <c r="E7" s="77"/>
      <c r="F7" s="77"/>
      <c r="G7" s="77"/>
      <c r="H7" s="77"/>
      <c r="I7" s="77"/>
      <c r="J7" s="77"/>
      <c r="K7" s="78"/>
    </row>
    <row r="8" spans="2:11" ht="12.75" customHeight="1" x14ac:dyDescent="0.2">
      <c r="B8" s="7" t="s">
        <v>68</v>
      </c>
      <c r="C8" s="7" t="s">
        <v>69</v>
      </c>
      <c r="D8" s="7" t="s">
        <v>257</v>
      </c>
      <c r="E8" s="7" t="s">
        <v>73</v>
      </c>
      <c r="F8" s="7" t="s">
        <v>138</v>
      </c>
      <c r="G8" s="7" t="s">
        <v>140</v>
      </c>
      <c r="H8" s="7" t="s">
        <v>141</v>
      </c>
      <c r="I8" s="7" t="s">
        <v>6</v>
      </c>
      <c r="J8" s="7" t="s">
        <v>77</v>
      </c>
      <c r="K8" s="7" t="s">
        <v>259</v>
      </c>
    </row>
    <row r="9" spans="2:11" ht="12.75" customHeight="1" x14ac:dyDescent="0.2">
      <c r="B9" s="8"/>
      <c r="C9" s="8"/>
      <c r="D9" s="8"/>
      <c r="E9" s="8"/>
      <c r="F9" s="9" t="s">
        <v>145</v>
      </c>
      <c r="G9" s="9" t="s">
        <v>147</v>
      </c>
      <c r="H9" s="9" t="s">
        <v>148</v>
      </c>
      <c r="I9" s="9" t="s">
        <v>8</v>
      </c>
      <c r="J9" s="9" t="s">
        <v>9</v>
      </c>
      <c r="K9" s="9" t="s">
        <v>9</v>
      </c>
    </row>
    <row r="10" spans="2:11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</row>
    <row r="11" spans="2:11" ht="12.75" customHeight="1" x14ac:dyDescent="0.2">
      <c r="B11" s="22" t="s">
        <v>2387</v>
      </c>
      <c r="C11" s="14"/>
      <c r="D11" s="14"/>
      <c r="E11" s="14"/>
      <c r="F11" s="14"/>
      <c r="G11" s="14"/>
      <c r="H11" s="14"/>
      <c r="I11" s="27">
        <v>-91554.899539999999</v>
      </c>
      <c r="J11" s="24">
        <v>1</v>
      </c>
      <c r="K11" s="24">
        <v>-1.5936525970000001E-3</v>
      </c>
    </row>
    <row r="12" spans="2:11" ht="12.75" customHeight="1" x14ac:dyDescent="0.2">
      <c r="B12" s="22" t="s">
        <v>2388</v>
      </c>
      <c r="C12" s="14"/>
      <c r="D12" s="14"/>
      <c r="E12" s="14"/>
      <c r="F12" s="14"/>
      <c r="G12" s="14"/>
      <c r="H12" s="14"/>
      <c r="I12" s="27">
        <v>-91554.899539999999</v>
      </c>
      <c r="J12" s="24">
        <v>1</v>
      </c>
      <c r="K12" s="24">
        <v>-1.5936525970000001E-3</v>
      </c>
    </row>
    <row r="13" spans="2:11" ht="12.75" customHeight="1" x14ac:dyDescent="0.2">
      <c r="B13" s="22" t="s">
        <v>2389</v>
      </c>
      <c r="C13" s="14"/>
      <c r="D13" s="14"/>
      <c r="E13" s="14"/>
      <c r="F13" s="14"/>
      <c r="G13" s="14"/>
      <c r="H13" s="14"/>
      <c r="I13" s="27">
        <v>118.77233</v>
      </c>
      <c r="J13" s="24">
        <v>-1.2972798890000001E-3</v>
      </c>
      <c r="K13" s="24">
        <v>2.0674134665395801E-6</v>
      </c>
    </row>
    <row r="14" spans="2:11" ht="12.75" customHeight="1" x14ac:dyDescent="0.2">
      <c r="B14" s="25" t="s">
        <v>2390</v>
      </c>
      <c r="C14" s="17" t="s">
        <v>2391</v>
      </c>
      <c r="D14" s="17" t="s">
        <v>1959</v>
      </c>
      <c r="E14" s="17" t="s">
        <v>46</v>
      </c>
      <c r="F14" s="40">
        <v>44910</v>
      </c>
      <c r="G14" s="28">
        <v>2054629.73</v>
      </c>
      <c r="H14" s="28">
        <v>578.07169999999996</v>
      </c>
      <c r="I14" s="28">
        <v>118.77233</v>
      </c>
      <c r="J14" s="16">
        <v>-1.2972798890000001E-3</v>
      </c>
      <c r="K14" s="16">
        <v>2.0674134665395801E-6</v>
      </c>
    </row>
    <row r="15" spans="2:11" ht="12.75" customHeight="1" x14ac:dyDescent="0.2">
      <c r="B15" s="22" t="s">
        <v>2392</v>
      </c>
      <c r="C15" s="14"/>
      <c r="D15" s="14"/>
      <c r="E15" s="14"/>
      <c r="F15" s="14"/>
      <c r="G15" s="14"/>
      <c r="H15" s="14"/>
      <c r="I15" s="27">
        <v>-76704.443809999997</v>
      </c>
      <c r="J15" s="24">
        <v>0.83779725820600004</v>
      </c>
      <c r="K15" s="24">
        <v>-1.3351577759999999E-3</v>
      </c>
    </row>
    <row r="16" spans="2:11" ht="12.75" customHeight="1" x14ac:dyDescent="0.2">
      <c r="B16" s="25" t="s">
        <v>2393</v>
      </c>
      <c r="C16" s="17" t="s">
        <v>2394</v>
      </c>
      <c r="D16" s="17" t="s">
        <v>1959</v>
      </c>
      <c r="E16" s="17" t="s">
        <v>46</v>
      </c>
      <c r="F16" s="40">
        <v>44978</v>
      </c>
      <c r="G16" s="28">
        <v>6000000</v>
      </c>
      <c r="H16" s="28">
        <v>-59.131</v>
      </c>
      <c r="I16" s="28">
        <v>-35.4786</v>
      </c>
      <c r="J16" s="16">
        <v>3.8751175700000001E-4</v>
      </c>
      <c r="K16" s="16">
        <v>-6.1755911847457198E-7</v>
      </c>
    </row>
    <row r="17" spans="2:11" ht="12.75" customHeight="1" x14ac:dyDescent="0.2">
      <c r="B17" s="25" t="s">
        <v>2393</v>
      </c>
      <c r="C17" s="17" t="s">
        <v>2395</v>
      </c>
      <c r="D17" s="17" t="s">
        <v>1959</v>
      </c>
      <c r="E17" s="17" t="s">
        <v>46</v>
      </c>
      <c r="F17" s="40">
        <v>44978</v>
      </c>
      <c r="G17" s="28">
        <v>8000000</v>
      </c>
      <c r="H17" s="28">
        <v>-59.131</v>
      </c>
      <c r="I17" s="28">
        <v>-47.3048</v>
      </c>
      <c r="J17" s="16">
        <v>5.1668234200000001E-4</v>
      </c>
      <c r="K17" s="16">
        <v>-8.23412157966096E-7</v>
      </c>
    </row>
    <row r="18" spans="2:11" ht="12.75" customHeight="1" x14ac:dyDescent="0.2">
      <c r="B18" s="25" t="s">
        <v>2393</v>
      </c>
      <c r="C18" s="17" t="s">
        <v>2396</v>
      </c>
      <c r="D18" s="17" t="s">
        <v>1959</v>
      </c>
      <c r="E18" s="17" t="s">
        <v>46</v>
      </c>
      <c r="F18" s="40">
        <v>44978</v>
      </c>
      <c r="G18" s="28">
        <v>6000000</v>
      </c>
      <c r="H18" s="28">
        <v>-59.131</v>
      </c>
      <c r="I18" s="28">
        <v>-35.4786</v>
      </c>
      <c r="J18" s="16">
        <v>3.8751175700000001E-4</v>
      </c>
      <c r="K18" s="16">
        <v>-6.1755911847457198E-7</v>
      </c>
    </row>
    <row r="19" spans="2:11" ht="12.75" customHeight="1" x14ac:dyDescent="0.2">
      <c r="B19" s="25" t="s">
        <v>2393</v>
      </c>
      <c r="C19" s="17" t="s">
        <v>2397</v>
      </c>
      <c r="D19" s="17" t="s">
        <v>1959</v>
      </c>
      <c r="E19" s="17" t="s">
        <v>46</v>
      </c>
      <c r="F19" s="40">
        <v>44979</v>
      </c>
      <c r="G19" s="28">
        <v>14350000</v>
      </c>
      <c r="H19" s="28">
        <v>-811.77750000000003</v>
      </c>
      <c r="I19" s="28">
        <v>-1164.9007099999999</v>
      </c>
      <c r="J19" s="16">
        <v>1.2723521251E-2</v>
      </c>
      <c r="K19" s="16">
        <v>-2.02768726944694E-5</v>
      </c>
    </row>
    <row r="20" spans="2:11" ht="12.75" customHeight="1" x14ac:dyDescent="0.2">
      <c r="B20" s="25" t="s">
        <v>2393</v>
      </c>
      <c r="C20" s="17" t="s">
        <v>2398</v>
      </c>
      <c r="D20" s="17" t="s">
        <v>1959</v>
      </c>
      <c r="E20" s="17" t="s">
        <v>46</v>
      </c>
      <c r="F20" s="40">
        <v>44979</v>
      </c>
      <c r="G20" s="28">
        <v>5450000</v>
      </c>
      <c r="H20" s="28">
        <v>-339.75450000000001</v>
      </c>
      <c r="I20" s="28">
        <v>-185.1662</v>
      </c>
      <c r="J20" s="16">
        <v>2.0224608499999999E-3</v>
      </c>
      <c r="K20" s="16">
        <v>-3.2230999882545102E-6</v>
      </c>
    </row>
    <row r="21" spans="2:11" ht="12.75" customHeight="1" x14ac:dyDescent="0.2">
      <c r="B21" s="25" t="s">
        <v>2393</v>
      </c>
      <c r="C21" s="17" t="s">
        <v>2399</v>
      </c>
      <c r="D21" s="17" t="s">
        <v>1959</v>
      </c>
      <c r="E21" s="17" t="s">
        <v>46</v>
      </c>
      <c r="F21" s="40">
        <v>44979</v>
      </c>
      <c r="G21" s="28">
        <v>19000000</v>
      </c>
      <c r="H21" s="28">
        <v>-811.77750000000003</v>
      </c>
      <c r="I21" s="28">
        <v>-1542.37725</v>
      </c>
      <c r="J21" s="16">
        <v>1.6846474167000001E-2</v>
      </c>
      <c r="K21" s="16">
        <v>-2.6847427318587401E-5</v>
      </c>
    </row>
    <row r="22" spans="2:11" ht="12.75" customHeight="1" x14ac:dyDescent="0.2">
      <c r="B22" s="25" t="s">
        <v>2393</v>
      </c>
      <c r="C22" s="17" t="s">
        <v>2400</v>
      </c>
      <c r="D22" s="17" t="s">
        <v>1959</v>
      </c>
      <c r="E22" s="17" t="s">
        <v>46</v>
      </c>
      <c r="F22" s="40">
        <v>44979</v>
      </c>
      <c r="G22" s="28">
        <v>7800000</v>
      </c>
      <c r="H22" s="28">
        <v>-339.75439999999998</v>
      </c>
      <c r="I22" s="28">
        <v>-265.00842999999998</v>
      </c>
      <c r="J22" s="16">
        <v>2.8945302899999999E-3</v>
      </c>
      <c r="K22" s="16">
        <v>-4.6128757171683904E-6</v>
      </c>
    </row>
    <row r="23" spans="2:11" ht="12.75" customHeight="1" x14ac:dyDescent="0.2">
      <c r="B23" s="25" t="s">
        <v>2393</v>
      </c>
      <c r="C23" s="17" t="s">
        <v>2401</v>
      </c>
      <c r="D23" s="17" t="s">
        <v>1959</v>
      </c>
      <c r="E23" s="17" t="s">
        <v>46</v>
      </c>
      <c r="F23" s="40">
        <v>44979</v>
      </c>
      <c r="G23" s="28">
        <v>16650000</v>
      </c>
      <c r="H23" s="28">
        <v>-811.77750000000003</v>
      </c>
      <c r="I23" s="28">
        <v>-1351.6095399999999</v>
      </c>
      <c r="J23" s="16">
        <v>1.4762831337E-2</v>
      </c>
      <c r="K23" s="16">
        <v>-2.3526824509541599E-5</v>
      </c>
    </row>
    <row r="24" spans="2:11" ht="12.75" customHeight="1" x14ac:dyDescent="0.2">
      <c r="B24" s="25" t="s">
        <v>2393</v>
      </c>
      <c r="C24" s="17" t="s">
        <v>2402</v>
      </c>
      <c r="D24" s="17" t="s">
        <v>1959</v>
      </c>
      <c r="E24" s="17" t="s">
        <v>46</v>
      </c>
      <c r="F24" s="40">
        <v>44979</v>
      </c>
      <c r="G24" s="28">
        <v>6750000</v>
      </c>
      <c r="H24" s="28">
        <v>-339.75439999999998</v>
      </c>
      <c r="I24" s="28">
        <v>-229.33421999999999</v>
      </c>
      <c r="J24" s="16">
        <v>2.5048820009999999E-3</v>
      </c>
      <c r="K24" s="16">
        <v>-3.9919117084454703E-6</v>
      </c>
    </row>
    <row r="25" spans="2:11" ht="12.75" customHeight="1" x14ac:dyDescent="0.2">
      <c r="B25" s="25" t="s">
        <v>2403</v>
      </c>
      <c r="C25" s="17" t="s">
        <v>2404</v>
      </c>
      <c r="D25" s="17" t="s">
        <v>1959</v>
      </c>
      <c r="E25" s="17" t="s">
        <v>46</v>
      </c>
      <c r="F25" s="40">
        <v>45001</v>
      </c>
      <c r="G25" s="28">
        <v>6300000</v>
      </c>
      <c r="H25" s="28">
        <v>-379.36770000000001</v>
      </c>
      <c r="I25" s="28">
        <v>-239.00165000000001</v>
      </c>
      <c r="J25" s="16">
        <v>2.610473619E-3</v>
      </c>
      <c r="K25" s="16">
        <v>-4.1601880651426003E-6</v>
      </c>
    </row>
    <row r="26" spans="2:11" ht="12.75" customHeight="1" x14ac:dyDescent="0.2">
      <c r="B26" s="25" t="s">
        <v>2403</v>
      </c>
      <c r="C26" s="17" t="s">
        <v>2405</v>
      </c>
      <c r="D26" s="17" t="s">
        <v>1959</v>
      </c>
      <c r="E26" s="17" t="s">
        <v>46</v>
      </c>
      <c r="F26" s="40">
        <v>45001</v>
      </c>
      <c r="G26" s="28">
        <v>10500000</v>
      </c>
      <c r="H26" s="28">
        <v>-379.36770000000001</v>
      </c>
      <c r="I26" s="28">
        <v>-398.33607999999998</v>
      </c>
      <c r="J26" s="16">
        <v>4.3507893289999999E-3</v>
      </c>
      <c r="K26" s="16">
        <v>-6.9336467172159197E-6</v>
      </c>
    </row>
    <row r="27" spans="2:11" ht="12.75" customHeight="1" x14ac:dyDescent="0.2">
      <c r="B27" s="25" t="s">
        <v>2403</v>
      </c>
      <c r="C27" s="17" t="s">
        <v>2406</v>
      </c>
      <c r="D27" s="17" t="s">
        <v>1959</v>
      </c>
      <c r="E27" s="17" t="s">
        <v>46</v>
      </c>
      <c r="F27" s="40">
        <v>45001</v>
      </c>
      <c r="G27" s="28">
        <v>4200000</v>
      </c>
      <c r="H27" s="28">
        <v>-379.36770000000001</v>
      </c>
      <c r="I27" s="28">
        <v>-159.33443</v>
      </c>
      <c r="J27" s="16">
        <v>1.7403157100000001E-3</v>
      </c>
      <c r="K27" s="16">
        <v>-2.7734586520733202E-6</v>
      </c>
    </row>
    <row r="28" spans="2:11" ht="12.75" customHeight="1" x14ac:dyDescent="0.2">
      <c r="B28" s="25" t="s">
        <v>2403</v>
      </c>
      <c r="C28" s="17" t="s">
        <v>2407</v>
      </c>
      <c r="D28" s="17" t="s">
        <v>1959</v>
      </c>
      <c r="E28" s="17" t="s">
        <v>46</v>
      </c>
      <c r="F28" s="40">
        <v>45005</v>
      </c>
      <c r="G28" s="28">
        <v>7800000</v>
      </c>
      <c r="H28" s="28">
        <v>-848.90189999999996</v>
      </c>
      <c r="I28" s="28">
        <v>-662.14347999999995</v>
      </c>
      <c r="J28" s="16">
        <v>7.2322014800000004E-3</v>
      </c>
      <c r="K28" s="16">
        <v>-1.152561667632E-5</v>
      </c>
    </row>
    <row r="29" spans="2:11" ht="12.75" customHeight="1" x14ac:dyDescent="0.2">
      <c r="B29" s="25" t="s">
        <v>2408</v>
      </c>
      <c r="C29" s="17" t="s">
        <v>2409</v>
      </c>
      <c r="D29" s="17" t="s">
        <v>1959</v>
      </c>
      <c r="E29" s="17" t="s">
        <v>46</v>
      </c>
      <c r="F29" s="40">
        <v>44628</v>
      </c>
      <c r="G29" s="28">
        <v>-170000</v>
      </c>
      <c r="H29" s="28">
        <v>3080.4059000000002</v>
      </c>
      <c r="I29" s="28">
        <v>-52.366900000000001</v>
      </c>
      <c r="J29" s="16">
        <v>5.7197266599999996E-4</v>
      </c>
      <c r="K29" s="16">
        <v>-9.1152572540196299E-7</v>
      </c>
    </row>
    <row r="30" spans="2:11" ht="12.75" customHeight="1" x14ac:dyDescent="0.2">
      <c r="B30" s="25" t="s">
        <v>2408</v>
      </c>
      <c r="C30" s="17" t="s">
        <v>2410</v>
      </c>
      <c r="D30" s="17" t="s">
        <v>1959</v>
      </c>
      <c r="E30" s="17" t="s">
        <v>46</v>
      </c>
      <c r="F30" s="40">
        <v>44628</v>
      </c>
      <c r="G30" s="28">
        <v>-1000000</v>
      </c>
      <c r="H30" s="28">
        <v>3080.4074999999998</v>
      </c>
      <c r="I30" s="28">
        <v>-308.04075</v>
      </c>
      <c r="J30" s="16">
        <v>3.364546862E-3</v>
      </c>
      <c r="K30" s="16">
        <v>-5.3619188475375599E-6</v>
      </c>
    </row>
    <row r="31" spans="2:11" ht="12.75" customHeight="1" x14ac:dyDescent="0.2">
      <c r="B31" s="25" t="s">
        <v>2408</v>
      </c>
      <c r="C31" s="17" t="s">
        <v>2411</v>
      </c>
      <c r="D31" s="17" t="s">
        <v>1959</v>
      </c>
      <c r="E31" s="17" t="s">
        <v>46</v>
      </c>
      <c r="F31" s="40">
        <v>44628</v>
      </c>
      <c r="G31" s="28">
        <v>-1000000</v>
      </c>
      <c r="H31" s="28">
        <v>3080.4074999999998</v>
      </c>
      <c r="I31" s="28">
        <v>-308.04075</v>
      </c>
      <c r="J31" s="16">
        <v>3.364546862E-3</v>
      </c>
      <c r="K31" s="16">
        <v>-5.3619188475375599E-6</v>
      </c>
    </row>
    <row r="32" spans="2:11" ht="12.75" customHeight="1" x14ac:dyDescent="0.2">
      <c r="B32" s="25" t="s">
        <v>2408</v>
      </c>
      <c r="C32" s="17" t="s">
        <v>2412</v>
      </c>
      <c r="D32" s="17" t="s">
        <v>1959</v>
      </c>
      <c r="E32" s="17" t="s">
        <v>46</v>
      </c>
      <c r="F32" s="40">
        <v>44628</v>
      </c>
      <c r="G32" s="28">
        <v>-700000</v>
      </c>
      <c r="H32" s="28">
        <v>3080.4076</v>
      </c>
      <c r="I32" s="28">
        <v>-215.62853000000001</v>
      </c>
      <c r="J32" s="16">
        <v>2.355182858E-3</v>
      </c>
      <c r="K32" s="16">
        <v>-3.75334328030891E-6</v>
      </c>
    </row>
    <row r="33" spans="2:11" ht="12.75" customHeight="1" x14ac:dyDescent="0.2">
      <c r="B33" s="25" t="s">
        <v>2408</v>
      </c>
      <c r="C33" s="17" t="s">
        <v>2413</v>
      </c>
      <c r="D33" s="17" t="s">
        <v>1959</v>
      </c>
      <c r="E33" s="17" t="s">
        <v>46</v>
      </c>
      <c r="F33" s="40">
        <v>44628</v>
      </c>
      <c r="G33" s="28">
        <v>-50000</v>
      </c>
      <c r="H33" s="28">
        <v>3080.4059999999999</v>
      </c>
      <c r="I33" s="28">
        <v>-15.40203</v>
      </c>
      <c r="J33" s="16">
        <v>1.68227261E-4</v>
      </c>
      <c r="K33" s="16">
        <v>-2.6809581182794498E-7</v>
      </c>
    </row>
    <row r="34" spans="2:11" ht="12.75" customHeight="1" x14ac:dyDescent="0.2">
      <c r="B34" s="25" t="s">
        <v>2408</v>
      </c>
      <c r="C34" s="17" t="s">
        <v>2414</v>
      </c>
      <c r="D34" s="17" t="s">
        <v>1959</v>
      </c>
      <c r="E34" s="17" t="s">
        <v>46</v>
      </c>
      <c r="F34" s="40">
        <v>44628</v>
      </c>
      <c r="G34" s="28">
        <v>-50000</v>
      </c>
      <c r="H34" s="28">
        <v>3080.4059999999999</v>
      </c>
      <c r="I34" s="28">
        <v>-15.40203</v>
      </c>
      <c r="J34" s="16">
        <v>1.68227261E-4</v>
      </c>
      <c r="K34" s="16">
        <v>-2.6809581182794498E-7</v>
      </c>
    </row>
    <row r="35" spans="2:11" ht="12.75" customHeight="1" x14ac:dyDescent="0.2">
      <c r="B35" s="25" t="s">
        <v>2408</v>
      </c>
      <c r="C35" s="17" t="s">
        <v>2415</v>
      </c>
      <c r="D35" s="17" t="s">
        <v>1959</v>
      </c>
      <c r="E35" s="17" t="s">
        <v>46</v>
      </c>
      <c r="F35" s="40">
        <v>44628</v>
      </c>
      <c r="G35" s="28">
        <v>-30000</v>
      </c>
      <c r="H35" s="28">
        <v>3080.3966999999998</v>
      </c>
      <c r="I35" s="28">
        <v>-9.2411899999999996</v>
      </c>
      <c r="J35" s="16">
        <v>1.0093605E-4</v>
      </c>
      <c r="K35" s="16">
        <v>-1.6085699971408201E-7</v>
      </c>
    </row>
    <row r="36" spans="2:11" ht="12.75" customHeight="1" x14ac:dyDescent="0.2">
      <c r="B36" s="25" t="s">
        <v>2416</v>
      </c>
      <c r="C36" s="17" t="s">
        <v>2417</v>
      </c>
      <c r="D36" s="17" t="s">
        <v>1959</v>
      </c>
      <c r="E36" s="17" t="s">
        <v>46</v>
      </c>
      <c r="F36" s="40">
        <v>44628</v>
      </c>
      <c r="G36" s="28">
        <v>-895000</v>
      </c>
      <c r="H36" s="28">
        <v>2577.3942000000002</v>
      </c>
      <c r="I36" s="28">
        <v>-230.67678000000001</v>
      </c>
      <c r="J36" s="16">
        <v>2.5195459890000002E-3</v>
      </c>
      <c r="K36" s="16">
        <v>-4.0152810119157097E-6</v>
      </c>
    </row>
    <row r="37" spans="2:11" ht="12.75" customHeight="1" x14ac:dyDescent="0.2">
      <c r="B37" s="25" t="s">
        <v>2416</v>
      </c>
      <c r="C37" s="17" t="s">
        <v>2418</v>
      </c>
      <c r="D37" s="17" t="s">
        <v>1959</v>
      </c>
      <c r="E37" s="17" t="s">
        <v>46</v>
      </c>
      <c r="F37" s="40">
        <v>44628</v>
      </c>
      <c r="G37" s="28">
        <v>-3087000</v>
      </c>
      <c r="H37" s="28">
        <v>2577.3941</v>
      </c>
      <c r="I37" s="28">
        <v>-795.64156000000003</v>
      </c>
      <c r="J37" s="16">
        <v>8.6903220250000007E-3</v>
      </c>
      <c r="K37" s="16">
        <v>-1.38493542703301E-5</v>
      </c>
    </row>
    <row r="38" spans="2:11" ht="12.75" customHeight="1" x14ac:dyDescent="0.2">
      <c r="B38" s="25" t="s">
        <v>2416</v>
      </c>
      <c r="C38" s="17" t="s">
        <v>2419</v>
      </c>
      <c r="D38" s="17" t="s">
        <v>1959</v>
      </c>
      <c r="E38" s="17" t="s">
        <v>46</v>
      </c>
      <c r="F38" s="40">
        <v>44628</v>
      </c>
      <c r="G38" s="28">
        <v>-3100000</v>
      </c>
      <c r="H38" s="28">
        <v>2577.3941</v>
      </c>
      <c r="I38" s="28">
        <v>-798.99216999999999</v>
      </c>
      <c r="J38" s="16">
        <v>8.7269187560000006E-3</v>
      </c>
      <c r="K38" s="16">
        <v>-1.3907676745229099E-5</v>
      </c>
    </row>
    <row r="39" spans="2:11" ht="12.75" customHeight="1" x14ac:dyDescent="0.2">
      <c r="B39" s="25" t="s">
        <v>2416</v>
      </c>
      <c r="C39" s="17" t="s">
        <v>2420</v>
      </c>
      <c r="D39" s="17" t="s">
        <v>1959</v>
      </c>
      <c r="E39" s="17" t="s">
        <v>46</v>
      </c>
      <c r="F39" s="40">
        <v>44628</v>
      </c>
      <c r="G39" s="28">
        <v>-1594000</v>
      </c>
      <c r="H39" s="28">
        <v>2577.3939999999998</v>
      </c>
      <c r="I39" s="28">
        <v>-410.83659999999998</v>
      </c>
      <c r="J39" s="16">
        <v>4.4873251130000003E-3</v>
      </c>
      <c r="K39" s="16">
        <v>-7.1512373242768998E-6</v>
      </c>
    </row>
    <row r="40" spans="2:11" ht="12.75" customHeight="1" x14ac:dyDescent="0.2">
      <c r="B40" s="25" t="s">
        <v>2416</v>
      </c>
      <c r="C40" s="17" t="s">
        <v>2421</v>
      </c>
      <c r="D40" s="17" t="s">
        <v>1959</v>
      </c>
      <c r="E40" s="17" t="s">
        <v>46</v>
      </c>
      <c r="F40" s="40">
        <v>44628</v>
      </c>
      <c r="G40" s="28">
        <v>-177000</v>
      </c>
      <c r="H40" s="28">
        <v>2577.3926999999999</v>
      </c>
      <c r="I40" s="28">
        <v>-45.61985</v>
      </c>
      <c r="J40" s="16">
        <v>4.9827862999999998E-4</v>
      </c>
      <c r="K40" s="16">
        <v>-7.9408303458823698E-7</v>
      </c>
    </row>
    <row r="41" spans="2:11" ht="12.75" customHeight="1" x14ac:dyDescent="0.2">
      <c r="B41" s="25" t="s">
        <v>2416</v>
      </c>
      <c r="C41" s="17" t="s">
        <v>2422</v>
      </c>
      <c r="D41" s="17" t="s">
        <v>1959</v>
      </c>
      <c r="E41" s="17" t="s">
        <v>46</v>
      </c>
      <c r="F41" s="40">
        <v>44628</v>
      </c>
      <c r="G41" s="28">
        <v>-160000</v>
      </c>
      <c r="H41" s="28">
        <v>2577.3930999999998</v>
      </c>
      <c r="I41" s="28">
        <v>-41.238289999999999</v>
      </c>
      <c r="J41" s="16">
        <v>4.5042144300000002E-4</v>
      </c>
      <c r="K41" s="16">
        <v>-7.1781530330392904E-7</v>
      </c>
    </row>
    <row r="42" spans="2:11" ht="12.75" customHeight="1" x14ac:dyDescent="0.2">
      <c r="B42" s="25" t="s">
        <v>2416</v>
      </c>
      <c r="C42" s="17" t="s">
        <v>2423</v>
      </c>
      <c r="D42" s="17" t="s">
        <v>1959</v>
      </c>
      <c r="E42" s="17" t="s">
        <v>46</v>
      </c>
      <c r="F42" s="40">
        <v>44628</v>
      </c>
      <c r="G42" s="28">
        <v>-110000</v>
      </c>
      <c r="H42" s="28">
        <v>2577.3955000000001</v>
      </c>
      <c r="I42" s="28">
        <v>-28.35135</v>
      </c>
      <c r="J42" s="16">
        <v>3.09665022E-4</v>
      </c>
      <c r="K42" s="16">
        <v>-4.9349846706363998E-7</v>
      </c>
    </row>
    <row r="43" spans="2:11" ht="12.75" customHeight="1" x14ac:dyDescent="0.2">
      <c r="B43" s="25" t="s">
        <v>2416</v>
      </c>
      <c r="C43" s="17" t="s">
        <v>2424</v>
      </c>
      <c r="D43" s="17" t="s">
        <v>1959</v>
      </c>
      <c r="E43" s="17" t="s">
        <v>46</v>
      </c>
      <c r="F43" s="40">
        <v>44628</v>
      </c>
      <c r="G43" s="28">
        <v>-877000</v>
      </c>
      <c r="H43" s="28">
        <v>2577.3942000000002</v>
      </c>
      <c r="I43" s="28">
        <v>-226.03747000000001</v>
      </c>
      <c r="J43" s="16">
        <v>2.4688735509999999E-3</v>
      </c>
      <c r="K43" s="16">
        <v>-3.9345267489535298E-6</v>
      </c>
    </row>
    <row r="44" spans="2:11" ht="12.75" customHeight="1" x14ac:dyDescent="0.2">
      <c r="B44" s="25" t="s">
        <v>2425</v>
      </c>
      <c r="C44" s="17" t="s">
        <v>2426</v>
      </c>
      <c r="D44" s="17" t="s">
        <v>1959</v>
      </c>
      <c r="E44" s="17" t="s">
        <v>46</v>
      </c>
      <c r="F44" s="40">
        <v>44628</v>
      </c>
      <c r="G44" s="28">
        <v>-1000000</v>
      </c>
      <c r="H44" s="28">
        <v>3565.7197000000001</v>
      </c>
      <c r="I44" s="28">
        <v>-356.57197000000002</v>
      </c>
      <c r="J44" s="16">
        <v>3.8946246650000001E-3</v>
      </c>
      <c r="K44" s="16">
        <v>-6.2066787152238702E-6</v>
      </c>
    </row>
    <row r="45" spans="2:11" x14ac:dyDescent="0.2">
      <c r="B45" s="25" t="s">
        <v>2425</v>
      </c>
      <c r="C45" s="17" t="s">
        <v>2427</v>
      </c>
      <c r="D45" s="17" t="s">
        <v>1959</v>
      </c>
      <c r="E45" s="17" t="s">
        <v>46</v>
      </c>
      <c r="F45" s="40">
        <v>44628</v>
      </c>
      <c r="G45" s="28">
        <v>-3500000</v>
      </c>
      <c r="H45" s="28">
        <v>3565.7197999999999</v>
      </c>
      <c r="I45" s="28">
        <v>-1248.0019299999999</v>
      </c>
      <c r="J45" s="16">
        <v>1.3631186711E-2</v>
      </c>
      <c r="K45" s="16">
        <v>-2.1723376112511898E-5</v>
      </c>
    </row>
    <row r="46" spans="2:11" x14ac:dyDescent="0.2">
      <c r="B46" s="25" t="s">
        <v>2425</v>
      </c>
      <c r="C46" s="17" t="s">
        <v>2428</v>
      </c>
      <c r="D46" s="17" t="s">
        <v>1959</v>
      </c>
      <c r="E46" s="17" t="s">
        <v>46</v>
      </c>
      <c r="F46" s="40">
        <v>44628</v>
      </c>
      <c r="G46" s="28">
        <v>-3500000</v>
      </c>
      <c r="H46" s="28">
        <v>3565.7197999999999</v>
      </c>
      <c r="I46" s="28">
        <v>-1248.0019299999999</v>
      </c>
      <c r="J46" s="16">
        <v>1.3631186711E-2</v>
      </c>
      <c r="K46" s="16">
        <v>-2.1723376112511898E-5</v>
      </c>
    </row>
    <row r="47" spans="2:11" x14ac:dyDescent="0.2">
      <c r="B47" s="25" t="s">
        <v>2425</v>
      </c>
      <c r="C47" s="17" t="s">
        <v>2429</v>
      </c>
      <c r="D47" s="17" t="s">
        <v>1959</v>
      </c>
      <c r="E47" s="17" t="s">
        <v>46</v>
      </c>
      <c r="F47" s="40">
        <v>44628</v>
      </c>
      <c r="G47" s="28">
        <v>-2280000</v>
      </c>
      <c r="H47" s="28">
        <v>3565.7197000000001</v>
      </c>
      <c r="I47" s="28">
        <v>-812.98409000000004</v>
      </c>
      <c r="J47" s="16">
        <v>8.8797442190000006E-3</v>
      </c>
      <c r="K47" s="16">
        <v>-1.4151227442860001E-5</v>
      </c>
    </row>
    <row r="48" spans="2:11" x14ac:dyDescent="0.2">
      <c r="B48" s="25" t="s">
        <v>2425</v>
      </c>
      <c r="C48" s="17" t="s">
        <v>2430</v>
      </c>
      <c r="D48" s="17" t="s">
        <v>1959</v>
      </c>
      <c r="E48" s="17" t="s">
        <v>46</v>
      </c>
      <c r="F48" s="40">
        <v>44628</v>
      </c>
      <c r="G48" s="28">
        <v>-170000</v>
      </c>
      <c r="H48" s="28">
        <v>3565.7194</v>
      </c>
      <c r="I48" s="28">
        <v>-60.617229999999999</v>
      </c>
      <c r="J48" s="16">
        <v>6.6208613899999998E-4</v>
      </c>
      <c r="K48" s="16">
        <v>-1.0551352962960901E-6</v>
      </c>
    </row>
    <row r="49" spans="2:11" x14ac:dyDescent="0.2">
      <c r="B49" s="25" t="s">
        <v>2425</v>
      </c>
      <c r="C49" s="17" t="s">
        <v>2431</v>
      </c>
      <c r="D49" s="17" t="s">
        <v>1959</v>
      </c>
      <c r="E49" s="17" t="s">
        <v>46</v>
      </c>
      <c r="F49" s="40">
        <v>44628</v>
      </c>
      <c r="G49" s="28">
        <v>-150000</v>
      </c>
      <c r="H49" s="28">
        <v>3565.7172999999998</v>
      </c>
      <c r="I49" s="28">
        <v>-53.485759999999999</v>
      </c>
      <c r="J49" s="16">
        <v>5.8419331200000005E-4</v>
      </c>
      <c r="K49" s="16">
        <v>-9.3100118935196203E-7</v>
      </c>
    </row>
    <row r="50" spans="2:11" x14ac:dyDescent="0.2">
      <c r="B50" s="25" t="s">
        <v>2425</v>
      </c>
      <c r="C50" s="17" t="s">
        <v>2432</v>
      </c>
      <c r="D50" s="17" t="s">
        <v>1959</v>
      </c>
      <c r="E50" s="17" t="s">
        <v>46</v>
      </c>
      <c r="F50" s="40">
        <v>44628</v>
      </c>
      <c r="G50" s="28">
        <v>-100000</v>
      </c>
      <c r="H50" s="28">
        <v>3565.7190000000001</v>
      </c>
      <c r="I50" s="28">
        <v>-35.65719</v>
      </c>
      <c r="J50" s="16">
        <v>3.8946238999999999E-4</v>
      </c>
      <c r="K50" s="16">
        <v>-6.2066774967671596E-7</v>
      </c>
    </row>
    <row r="51" spans="2:11" x14ac:dyDescent="0.2">
      <c r="B51" s="25" t="s">
        <v>2425</v>
      </c>
      <c r="C51" s="17" t="s">
        <v>2433</v>
      </c>
      <c r="D51" s="17" t="s">
        <v>1959</v>
      </c>
      <c r="E51" s="17" t="s">
        <v>46</v>
      </c>
      <c r="F51" s="40">
        <v>44628</v>
      </c>
      <c r="G51" s="28">
        <v>-500000</v>
      </c>
      <c r="H51" s="28">
        <v>3565.7194</v>
      </c>
      <c r="I51" s="28">
        <v>-178.28596999999999</v>
      </c>
      <c r="J51" s="16">
        <v>1.9473121680000001E-3</v>
      </c>
      <c r="K51" s="16">
        <v>-3.1033390965140702E-6</v>
      </c>
    </row>
    <row r="52" spans="2:11" x14ac:dyDescent="0.2">
      <c r="B52" s="25" t="s">
        <v>2434</v>
      </c>
      <c r="C52" s="17" t="s">
        <v>2435</v>
      </c>
      <c r="D52" s="17" t="s">
        <v>1959</v>
      </c>
      <c r="E52" s="17" t="s">
        <v>46</v>
      </c>
      <c r="F52" s="40">
        <v>44745</v>
      </c>
      <c r="G52" s="28">
        <v>-558275</v>
      </c>
      <c r="H52" s="28">
        <v>2407.7954</v>
      </c>
      <c r="I52" s="28">
        <v>-134.4212</v>
      </c>
      <c r="J52" s="16">
        <v>1.4682032380000001E-3</v>
      </c>
      <c r="K52" s="16">
        <v>-2.3398059048636101E-6</v>
      </c>
    </row>
    <row r="53" spans="2:11" x14ac:dyDescent="0.2">
      <c r="B53" s="25" t="s">
        <v>2434</v>
      </c>
      <c r="C53" s="17" t="s">
        <v>2436</v>
      </c>
      <c r="D53" s="17" t="s">
        <v>1959</v>
      </c>
      <c r="E53" s="17" t="s">
        <v>46</v>
      </c>
      <c r="F53" s="40">
        <v>44745</v>
      </c>
      <c r="G53" s="28">
        <v>-2113735</v>
      </c>
      <c r="H53" s="28">
        <v>2407.7973999999999</v>
      </c>
      <c r="I53" s="28">
        <v>-508.94456000000002</v>
      </c>
      <c r="J53" s="16">
        <v>5.5589003159999999E-3</v>
      </c>
      <c r="K53" s="16">
        <v>-8.8589559290960992E-6</v>
      </c>
    </row>
    <row r="54" spans="2:11" x14ac:dyDescent="0.2">
      <c r="B54" s="25" t="s">
        <v>2434</v>
      </c>
      <c r="C54" s="17" t="s">
        <v>2437</v>
      </c>
      <c r="D54" s="17" t="s">
        <v>1959</v>
      </c>
      <c r="E54" s="17" t="s">
        <v>46</v>
      </c>
      <c r="F54" s="40">
        <v>44745</v>
      </c>
      <c r="G54" s="28">
        <v>-443390</v>
      </c>
      <c r="H54" s="28">
        <v>2407.7937999999999</v>
      </c>
      <c r="I54" s="28">
        <v>-106.75917</v>
      </c>
      <c r="J54" s="16">
        <v>1.1660672500000001E-3</v>
      </c>
      <c r="K54" s="16">
        <v>-1.8583061032362299E-6</v>
      </c>
    </row>
    <row r="55" spans="2:11" x14ac:dyDescent="0.2">
      <c r="B55" s="25" t="s">
        <v>2434</v>
      </c>
      <c r="C55" s="17" t="s">
        <v>2438</v>
      </c>
      <c r="D55" s="17" t="s">
        <v>1959</v>
      </c>
      <c r="E55" s="17" t="s">
        <v>46</v>
      </c>
      <c r="F55" s="40">
        <v>44745</v>
      </c>
      <c r="G55" s="28">
        <v>-1952170</v>
      </c>
      <c r="H55" s="28">
        <v>2407.7973000000002</v>
      </c>
      <c r="I55" s="28">
        <v>-470.04297000000003</v>
      </c>
      <c r="J55" s="16">
        <v>5.1340012639999998E-3</v>
      </c>
      <c r="K55" s="16">
        <v>-8.1818144514825794E-6</v>
      </c>
    </row>
    <row r="56" spans="2:11" x14ac:dyDescent="0.2">
      <c r="B56" s="25" t="s">
        <v>2434</v>
      </c>
      <c r="C56" s="17" t="s">
        <v>2439</v>
      </c>
      <c r="D56" s="17" t="s">
        <v>1959</v>
      </c>
      <c r="E56" s="17" t="s">
        <v>46</v>
      </c>
      <c r="F56" s="40">
        <v>44745</v>
      </c>
      <c r="G56" s="28">
        <v>-1546030</v>
      </c>
      <c r="H56" s="28">
        <v>2407.7957000000001</v>
      </c>
      <c r="I56" s="28">
        <v>-372.25243999999998</v>
      </c>
      <c r="J56" s="16">
        <v>4.0658931620000003E-3</v>
      </c>
      <c r="K56" s="16">
        <v>-6.4796211997206396E-6</v>
      </c>
    </row>
    <row r="57" spans="2:11" x14ac:dyDescent="0.2">
      <c r="B57" s="25" t="s">
        <v>2434</v>
      </c>
      <c r="C57" s="17" t="s">
        <v>2440</v>
      </c>
      <c r="D57" s="17" t="s">
        <v>1959</v>
      </c>
      <c r="E57" s="17" t="s">
        <v>46</v>
      </c>
      <c r="F57" s="40">
        <v>44745</v>
      </c>
      <c r="G57" s="28">
        <v>-175920</v>
      </c>
      <c r="H57" s="28">
        <v>2407.7962000000002</v>
      </c>
      <c r="I57" s="28">
        <v>-42.357950000000002</v>
      </c>
      <c r="J57" s="16">
        <v>4.62650827E-4</v>
      </c>
      <c r="K57" s="16">
        <v>-7.3730469247349099E-7</v>
      </c>
    </row>
    <row r="58" spans="2:11" x14ac:dyDescent="0.2">
      <c r="B58" s="25" t="s">
        <v>2434</v>
      </c>
      <c r="C58" s="17" t="s">
        <v>2441</v>
      </c>
      <c r="D58" s="17" t="s">
        <v>1959</v>
      </c>
      <c r="E58" s="17" t="s">
        <v>46</v>
      </c>
      <c r="F58" s="40">
        <v>44745</v>
      </c>
      <c r="G58" s="28">
        <v>-128800</v>
      </c>
      <c r="H58" s="28">
        <v>2407.7966000000001</v>
      </c>
      <c r="I58" s="28">
        <v>-31.012419999999999</v>
      </c>
      <c r="J58" s="16">
        <v>3.3873031500000002E-4</v>
      </c>
      <c r="K58" s="16">
        <v>-5.39818447091012E-7</v>
      </c>
    </row>
    <row r="59" spans="2:11" x14ac:dyDescent="0.2">
      <c r="B59" s="25" t="s">
        <v>2434</v>
      </c>
      <c r="C59" s="17" t="s">
        <v>2442</v>
      </c>
      <c r="D59" s="17" t="s">
        <v>1959</v>
      </c>
      <c r="E59" s="17" t="s">
        <v>46</v>
      </c>
      <c r="F59" s="40">
        <v>44745</v>
      </c>
      <c r="G59" s="28">
        <v>-81680</v>
      </c>
      <c r="H59" s="28">
        <v>2407.7914000000001</v>
      </c>
      <c r="I59" s="28">
        <v>-19.666840000000001</v>
      </c>
      <c r="J59" s="16">
        <v>2.14809257E-4</v>
      </c>
      <c r="K59" s="16">
        <v>-3.42331331382311E-7</v>
      </c>
    </row>
    <row r="60" spans="2:11" x14ac:dyDescent="0.2">
      <c r="B60" s="25" t="s">
        <v>2443</v>
      </c>
      <c r="C60" s="17" t="s">
        <v>2444</v>
      </c>
      <c r="D60" s="17" t="s">
        <v>1959</v>
      </c>
      <c r="E60" s="17" t="s">
        <v>46</v>
      </c>
      <c r="F60" s="40">
        <v>44528</v>
      </c>
      <c r="G60" s="28">
        <v>-1300000</v>
      </c>
      <c r="H60" s="28">
        <v>-592.82270000000005</v>
      </c>
      <c r="I60" s="28">
        <v>77.066950000000006</v>
      </c>
      <c r="J60" s="16">
        <v>-8.4175669799999996E-4</v>
      </c>
      <c r="K60" s="16">
        <v>1.34146774972868E-6</v>
      </c>
    </row>
    <row r="61" spans="2:11" x14ac:dyDescent="0.2">
      <c r="B61" s="25" t="s">
        <v>2445</v>
      </c>
      <c r="C61" s="17" t="s">
        <v>2446</v>
      </c>
      <c r="D61" s="17" t="s">
        <v>1959</v>
      </c>
      <c r="E61" s="17" t="s">
        <v>46</v>
      </c>
      <c r="F61" s="40">
        <v>44728</v>
      </c>
      <c r="G61" s="28">
        <v>-100000</v>
      </c>
      <c r="H61" s="28">
        <v>2474.4720000000002</v>
      </c>
      <c r="I61" s="28">
        <v>-24.744720000000001</v>
      </c>
      <c r="J61" s="16">
        <v>2.7027193599999999E-4</v>
      </c>
      <c r="K61" s="16">
        <v>-4.3071957377405298E-7</v>
      </c>
    </row>
    <row r="62" spans="2:11" x14ac:dyDescent="0.2">
      <c r="B62" s="25" t="s">
        <v>2445</v>
      </c>
      <c r="C62" s="17" t="s">
        <v>2447</v>
      </c>
      <c r="D62" s="17" t="s">
        <v>1959</v>
      </c>
      <c r="E62" s="17" t="s">
        <v>46</v>
      </c>
      <c r="F62" s="40">
        <v>44728</v>
      </c>
      <c r="G62" s="28">
        <v>-283335</v>
      </c>
      <c r="H62" s="28">
        <v>2474.4690999999998</v>
      </c>
      <c r="I62" s="28">
        <v>-70.110370000000003</v>
      </c>
      <c r="J62" s="16">
        <v>7.6577409099999995E-4</v>
      </c>
      <c r="K62" s="16">
        <v>-1.2203778698462201E-6</v>
      </c>
    </row>
    <row r="63" spans="2:11" x14ac:dyDescent="0.2">
      <c r="B63" s="25" t="s">
        <v>2445</v>
      </c>
      <c r="C63" s="17" t="s">
        <v>2448</v>
      </c>
      <c r="D63" s="17" t="s">
        <v>1959</v>
      </c>
      <c r="E63" s="17" t="s">
        <v>46</v>
      </c>
      <c r="F63" s="40">
        <v>44728</v>
      </c>
      <c r="G63" s="28">
        <v>-666665</v>
      </c>
      <c r="H63" s="28">
        <v>2474.4729000000002</v>
      </c>
      <c r="I63" s="28">
        <v>-164.96445</v>
      </c>
      <c r="J63" s="16">
        <v>1.801809087E-3</v>
      </c>
      <c r="K63" s="16">
        <v>-2.87145773287679E-6</v>
      </c>
    </row>
    <row r="64" spans="2:11" x14ac:dyDescent="0.2">
      <c r="B64" s="25" t="s">
        <v>2445</v>
      </c>
      <c r="C64" s="17" t="s">
        <v>2449</v>
      </c>
      <c r="D64" s="17" t="s">
        <v>1959</v>
      </c>
      <c r="E64" s="17" t="s">
        <v>46</v>
      </c>
      <c r="F64" s="40">
        <v>44728</v>
      </c>
      <c r="G64" s="28">
        <v>-283335</v>
      </c>
      <c r="H64" s="28">
        <v>2474.4690999999998</v>
      </c>
      <c r="I64" s="28">
        <v>-70.110370000000003</v>
      </c>
      <c r="J64" s="16">
        <v>7.6577409099999995E-4</v>
      </c>
      <c r="K64" s="16">
        <v>-1.2203778698462201E-6</v>
      </c>
    </row>
    <row r="65" spans="2:11" x14ac:dyDescent="0.2">
      <c r="B65" s="25" t="s">
        <v>2445</v>
      </c>
      <c r="C65" s="17" t="s">
        <v>2450</v>
      </c>
      <c r="D65" s="17" t="s">
        <v>1959</v>
      </c>
      <c r="E65" s="17" t="s">
        <v>46</v>
      </c>
      <c r="F65" s="40">
        <v>44728</v>
      </c>
      <c r="G65" s="28">
        <v>-500000</v>
      </c>
      <c r="H65" s="28">
        <v>2474.4713999999999</v>
      </c>
      <c r="I65" s="28">
        <v>-123.72357</v>
      </c>
      <c r="J65" s="16">
        <v>1.351359355E-3</v>
      </c>
      <c r="K65" s="16">
        <v>-2.1535973466745299E-6</v>
      </c>
    </row>
    <row r="66" spans="2:11" x14ac:dyDescent="0.2">
      <c r="B66" s="25" t="s">
        <v>2445</v>
      </c>
      <c r="C66" s="17" t="s">
        <v>2451</v>
      </c>
      <c r="D66" s="17" t="s">
        <v>1959</v>
      </c>
      <c r="E66" s="17" t="s">
        <v>46</v>
      </c>
      <c r="F66" s="40">
        <v>44728</v>
      </c>
      <c r="G66" s="28">
        <v>-73335</v>
      </c>
      <c r="H66" s="28">
        <v>2474.4623999999999</v>
      </c>
      <c r="I66" s="28">
        <v>-18.146470000000001</v>
      </c>
      <c r="J66" s="16">
        <v>1.9820315499999999E-4</v>
      </c>
      <c r="K66" s="16">
        <v>-3.1586697379900201E-7</v>
      </c>
    </row>
    <row r="67" spans="2:11" x14ac:dyDescent="0.2">
      <c r="B67" s="25" t="s">
        <v>2445</v>
      </c>
      <c r="C67" s="17" t="s">
        <v>2452</v>
      </c>
      <c r="D67" s="17" t="s">
        <v>1959</v>
      </c>
      <c r="E67" s="17" t="s">
        <v>46</v>
      </c>
      <c r="F67" s="40">
        <v>44728</v>
      </c>
      <c r="G67" s="28">
        <v>-66665</v>
      </c>
      <c r="H67" s="28">
        <v>2474.4798999999998</v>
      </c>
      <c r="I67" s="28">
        <v>-16.496120000000001</v>
      </c>
      <c r="J67" s="16">
        <v>1.8017735800000001E-4</v>
      </c>
      <c r="K67" s="16">
        <v>-2.87140116167232E-7</v>
      </c>
    </row>
    <row r="68" spans="2:11" x14ac:dyDescent="0.2">
      <c r="B68" s="25" t="s">
        <v>2445</v>
      </c>
      <c r="C68" s="17" t="s">
        <v>2453</v>
      </c>
      <c r="D68" s="17" t="s">
        <v>1959</v>
      </c>
      <c r="E68" s="17" t="s">
        <v>46</v>
      </c>
      <c r="F68" s="40">
        <v>44728</v>
      </c>
      <c r="G68" s="28">
        <v>-26665</v>
      </c>
      <c r="H68" s="28">
        <v>2474.4983999999999</v>
      </c>
      <c r="I68" s="28">
        <v>-6.5982500000000002</v>
      </c>
      <c r="J68" s="16">
        <v>7.2068780951665506E-5</v>
      </c>
      <c r="K68" s="16">
        <v>-1.14852599975051E-7</v>
      </c>
    </row>
    <row r="69" spans="2:11" x14ac:dyDescent="0.2">
      <c r="B69" s="25" t="s">
        <v>2454</v>
      </c>
      <c r="C69" s="17" t="s">
        <v>2455</v>
      </c>
      <c r="D69" s="17" t="s">
        <v>1959</v>
      </c>
      <c r="E69" s="17" t="s">
        <v>46</v>
      </c>
      <c r="F69" s="40">
        <v>44528</v>
      </c>
      <c r="G69" s="28">
        <v>-1000000</v>
      </c>
      <c r="H69" s="28">
        <v>6.7305000000000001</v>
      </c>
      <c r="I69" s="28">
        <v>-0.67305000000000004</v>
      </c>
      <c r="J69" s="16">
        <v>7.3513269457081001E-6</v>
      </c>
      <c r="K69" s="16">
        <v>-1.1715461283402101E-8</v>
      </c>
    </row>
    <row r="70" spans="2:11" x14ac:dyDescent="0.2">
      <c r="B70" s="25" t="s">
        <v>2454</v>
      </c>
      <c r="C70" s="17" t="s">
        <v>2456</v>
      </c>
      <c r="D70" s="17" t="s">
        <v>1959</v>
      </c>
      <c r="E70" s="17" t="s">
        <v>46</v>
      </c>
      <c r="F70" s="40">
        <v>44528</v>
      </c>
      <c r="G70" s="28">
        <v>-350000</v>
      </c>
      <c r="H70" s="28">
        <v>-592.82460000000003</v>
      </c>
      <c r="I70" s="28">
        <v>20.748860000000001</v>
      </c>
      <c r="J70" s="16">
        <v>-2.26627521E-4</v>
      </c>
      <c r="K70" s="16">
        <v>3.61165538971445E-7</v>
      </c>
    </row>
    <row r="71" spans="2:11" x14ac:dyDescent="0.2">
      <c r="B71" s="25" t="s">
        <v>2454</v>
      </c>
      <c r="C71" s="17" t="s">
        <v>2457</v>
      </c>
      <c r="D71" s="17" t="s">
        <v>1959</v>
      </c>
      <c r="E71" s="17" t="s">
        <v>46</v>
      </c>
      <c r="F71" s="40">
        <v>44528</v>
      </c>
      <c r="G71" s="28">
        <v>-250000</v>
      </c>
      <c r="H71" s="28">
        <v>-592.82280000000003</v>
      </c>
      <c r="I71" s="28">
        <v>14.82057</v>
      </c>
      <c r="J71" s="16">
        <v>-1.6187631699999999E-4</v>
      </c>
      <c r="K71" s="16">
        <v>2.5797461411923501E-7</v>
      </c>
    </row>
    <row r="72" spans="2:11" x14ac:dyDescent="0.2">
      <c r="B72" s="25" t="s">
        <v>2454</v>
      </c>
      <c r="C72" s="17" t="s">
        <v>2458</v>
      </c>
      <c r="D72" s="17" t="s">
        <v>1959</v>
      </c>
      <c r="E72" s="17" t="s">
        <v>46</v>
      </c>
      <c r="F72" s="40">
        <v>44528</v>
      </c>
      <c r="G72" s="28">
        <v>-2500000</v>
      </c>
      <c r="H72" s="28">
        <v>-592.82299999999998</v>
      </c>
      <c r="I72" s="28">
        <v>148.20574999999999</v>
      </c>
      <c r="J72" s="16">
        <v>-1.618763722E-3</v>
      </c>
      <c r="K72" s="16">
        <v>2.5797470115185701E-6</v>
      </c>
    </row>
    <row r="73" spans="2:11" x14ac:dyDescent="0.2">
      <c r="B73" s="25" t="s">
        <v>2454</v>
      </c>
      <c r="C73" s="17" t="s">
        <v>2459</v>
      </c>
      <c r="D73" s="17" t="s">
        <v>1959</v>
      </c>
      <c r="E73" s="17" t="s">
        <v>46</v>
      </c>
      <c r="F73" s="40">
        <v>44528</v>
      </c>
      <c r="G73" s="28">
        <v>-700000</v>
      </c>
      <c r="H73" s="28">
        <v>-592.82270000000005</v>
      </c>
      <c r="I73" s="28">
        <v>41.497590000000002</v>
      </c>
      <c r="J73" s="16">
        <v>-4.5325362299999998E-4</v>
      </c>
      <c r="K73" s="16">
        <v>7.2232881509471096E-7</v>
      </c>
    </row>
    <row r="74" spans="2:11" x14ac:dyDescent="0.2">
      <c r="B74" s="25" t="s">
        <v>2454</v>
      </c>
      <c r="C74" s="17" t="s">
        <v>2460</v>
      </c>
      <c r="D74" s="17" t="s">
        <v>1959</v>
      </c>
      <c r="E74" s="17" t="s">
        <v>46</v>
      </c>
      <c r="F74" s="40">
        <v>44528</v>
      </c>
      <c r="G74" s="28">
        <v>-10000</v>
      </c>
      <c r="H74" s="28">
        <v>-592.77</v>
      </c>
      <c r="I74" s="28">
        <v>0.59277000000000002</v>
      </c>
      <c r="J74" s="16">
        <v>-6.4744760026853704E-6</v>
      </c>
      <c r="K74" s="16">
        <v>1.0318065500278299E-8</v>
      </c>
    </row>
    <row r="75" spans="2:11" x14ac:dyDescent="0.2">
      <c r="B75" s="25" t="s">
        <v>2454</v>
      </c>
      <c r="C75" s="17" t="s">
        <v>2461</v>
      </c>
      <c r="D75" s="17" t="s">
        <v>1959</v>
      </c>
      <c r="E75" s="17" t="s">
        <v>46</v>
      </c>
      <c r="F75" s="40">
        <v>44528</v>
      </c>
      <c r="G75" s="28">
        <v>-10000</v>
      </c>
      <c r="H75" s="28">
        <v>-592.77</v>
      </c>
      <c r="I75" s="28">
        <v>0.59277000000000002</v>
      </c>
      <c r="J75" s="16">
        <v>-6.4744760026853704E-6</v>
      </c>
      <c r="K75" s="16">
        <v>1.0318065500278299E-8</v>
      </c>
    </row>
    <row r="76" spans="2:11" x14ac:dyDescent="0.2">
      <c r="B76" s="25" t="s">
        <v>2454</v>
      </c>
      <c r="C76" s="17" t="s">
        <v>2462</v>
      </c>
      <c r="D76" s="17" t="s">
        <v>1959</v>
      </c>
      <c r="E76" s="17" t="s">
        <v>46</v>
      </c>
      <c r="F76" s="40">
        <v>44528</v>
      </c>
      <c r="G76" s="28">
        <v>-5000</v>
      </c>
      <c r="H76" s="28">
        <v>-592.62</v>
      </c>
      <c r="I76" s="28">
        <v>0.29631000000000002</v>
      </c>
      <c r="J76" s="16">
        <v>-3.2364188207158001E-6</v>
      </c>
      <c r="K76" s="16">
        <v>5.15772726080512E-9</v>
      </c>
    </row>
    <row r="77" spans="2:11" x14ac:dyDescent="0.2">
      <c r="B77" s="25" t="s">
        <v>2454</v>
      </c>
      <c r="C77" s="17" t="s">
        <v>2463</v>
      </c>
      <c r="D77" s="17" t="s">
        <v>1959</v>
      </c>
      <c r="E77" s="17" t="s">
        <v>46</v>
      </c>
      <c r="F77" s="40">
        <v>44594</v>
      </c>
      <c r="G77" s="28">
        <v>-357000</v>
      </c>
      <c r="H77" s="28">
        <v>1125.0913</v>
      </c>
      <c r="I77" s="28">
        <v>-40.165759999999999</v>
      </c>
      <c r="J77" s="16">
        <v>4.3870683200000001E-4</v>
      </c>
      <c r="K77" s="16">
        <v>-6.9914628363185796E-7</v>
      </c>
    </row>
    <row r="78" spans="2:11" x14ac:dyDescent="0.2">
      <c r="B78" s="25" t="s">
        <v>2454</v>
      </c>
      <c r="C78" s="17" t="s">
        <v>2464</v>
      </c>
      <c r="D78" s="17" t="s">
        <v>1959</v>
      </c>
      <c r="E78" s="17" t="s">
        <v>46</v>
      </c>
      <c r="F78" s="40">
        <v>44594</v>
      </c>
      <c r="G78" s="28">
        <v>-166700</v>
      </c>
      <c r="H78" s="28">
        <v>1125.078</v>
      </c>
      <c r="I78" s="28">
        <v>-18.755050000000001</v>
      </c>
      <c r="J78" s="16">
        <v>2.0485031400000001E-4</v>
      </c>
      <c r="K78" s="16">
        <v>-3.2646023645088901E-7</v>
      </c>
    </row>
    <row r="79" spans="2:11" x14ac:dyDescent="0.2">
      <c r="B79" s="25" t="s">
        <v>2454</v>
      </c>
      <c r="C79" s="17" t="s">
        <v>2465</v>
      </c>
      <c r="D79" s="17" t="s">
        <v>1959</v>
      </c>
      <c r="E79" s="17" t="s">
        <v>46</v>
      </c>
      <c r="F79" s="40">
        <v>44594</v>
      </c>
      <c r="G79" s="28">
        <v>-1697720</v>
      </c>
      <c r="H79" s="28">
        <v>1125.0866000000001</v>
      </c>
      <c r="I79" s="28">
        <v>-191.00819999999999</v>
      </c>
      <c r="J79" s="16">
        <v>2.0862695599999999E-3</v>
      </c>
      <c r="K79" s="16">
        <v>-3.3247889041116299E-6</v>
      </c>
    </row>
    <row r="80" spans="2:11" x14ac:dyDescent="0.2">
      <c r="B80" s="25" t="s">
        <v>2454</v>
      </c>
      <c r="C80" s="17" t="s">
        <v>2466</v>
      </c>
      <c r="D80" s="17" t="s">
        <v>1959</v>
      </c>
      <c r="E80" s="17" t="s">
        <v>46</v>
      </c>
      <c r="F80" s="40">
        <v>44594</v>
      </c>
      <c r="G80" s="28">
        <v>-1845240</v>
      </c>
      <c r="H80" s="28">
        <v>1125.0867000000001</v>
      </c>
      <c r="I80" s="28">
        <v>-207.60550000000001</v>
      </c>
      <c r="J80" s="16">
        <v>2.2675520480000002E-3</v>
      </c>
      <c r="K80" s="16">
        <v>-3.6136902124230598E-6</v>
      </c>
    </row>
    <row r="81" spans="2:11" x14ac:dyDescent="0.2">
      <c r="B81" s="25" t="s">
        <v>2454</v>
      </c>
      <c r="C81" s="17" t="s">
        <v>2467</v>
      </c>
      <c r="D81" s="17" t="s">
        <v>1959</v>
      </c>
      <c r="E81" s="17" t="s">
        <v>46</v>
      </c>
      <c r="F81" s="40">
        <v>44594</v>
      </c>
      <c r="G81" s="28">
        <v>-816670</v>
      </c>
      <c r="H81" s="28">
        <v>1125.0879</v>
      </c>
      <c r="I81" s="28">
        <v>-91.882549999999995</v>
      </c>
      <c r="J81" s="16">
        <v>1.0035787320000001E-3</v>
      </c>
      <c r="K81" s="16">
        <v>-1.59935585342138E-6</v>
      </c>
    </row>
    <row r="82" spans="2:11" x14ac:dyDescent="0.2">
      <c r="B82" s="25" t="s">
        <v>2454</v>
      </c>
      <c r="C82" s="17" t="s">
        <v>2468</v>
      </c>
      <c r="D82" s="17" t="s">
        <v>1959</v>
      </c>
      <c r="E82" s="17" t="s">
        <v>46</v>
      </c>
      <c r="F82" s="40">
        <v>44594</v>
      </c>
      <c r="G82" s="28">
        <v>-48810</v>
      </c>
      <c r="H82" s="28">
        <v>1125.1034999999999</v>
      </c>
      <c r="I82" s="28">
        <v>-5.4916299999999998</v>
      </c>
      <c r="J82" s="16">
        <v>5.9981825413949898E-5</v>
      </c>
      <c r="K82" s="16">
        <v>-9.5590191884361705E-8</v>
      </c>
    </row>
    <row r="83" spans="2:11" x14ac:dyDescent="0.2">
      <c r="B83" s="25" t="s">
        <v>2454</v>
      </c>
      <c r="C83" s="17" t="s">
        <v>2469</v>
      </c>
      <c r="D83" s="17" t="s">
        <v>1959</v>
      </c>
      <c r="E83" s="17" t="s">
        <v>46</v>
      </c>
      <c r="F83" s="40">
        <v>44594</v>
      </c>
      <c r="G83" s="28">
        <v>-47620</v>
      </c>
      <c r="H83" s="28">
        <v>1125.1176</v>
      </c>
      <c r="I83" s="28">
        <v>-5.3578099999999997</v>
      </c>
      <c r="J83" s="16">
        <v>5.8520188727411502E-5</v>
      </c>
      <c r="K83" s="16">
        <v>-9.3260850781999494E-8</v>
      </c>
    </row>
    <row r="84" spans="2:11" x14ac:dyDescent="0.2">
      <c r="B84" s="25" t="s">
        <v>2454</v>
      </c>
      <c r="C84" s="17" t="s">
        <v>2470</v>
      </c>
      <c r="D84" s="17" t="s">
        <v>1959</v>
      </c>
      <c r="E84" s="17" t="s">
        <v>46</v>
      </c>
      <c r="F84" s="40">
        <v>44594</v>
      </c>
      <c r="G84" s="28">
        <v>-20240</v>
      </c>
      <c r="H84" s="28">
        <v>1125.0889</v>
      </c>
      <c r="I84" s="28">
        <v>-2.27718</v>
      </c>
      <c r="J84" s="16">
        <v>2.4872289865875601E-5</v>
      </c>
      <c r="K84" s="16">
        <v>-3.9637789354933E-8</v>
      </c>
    </row>
    <row r="85" spans="2:11" x14ac:dyDescent="0.2">
      <c r="B85" s="25" t="s">
        <v>2454</v>
      </c>
      <c r="C85" s="17" t="s">
        <v>2471</v>
      </c>
      <c r="D85" s="17" t="s">
        <v>1959</v>
      </c>
      <c r="E85" s="17" t="s">
        <v>46</v>
      </c>
      <c r="F85" s="40">
        <v>44627</v>
      </c>
      <c r="G85" s="28">
        <v>-380000</v>
      </c>
      <c r="H85" s="28">
        <v>1024.6411000000001</v>
      </c>
      <c r="I85" s="28">
        <v>-38.936360000000001</v>
      </c>
      <c r="J85" s="16">
        <v>4.2527882299999998E-4</v>
      </c>
      <c r="K85" s="16">
        <v>-6.7774670246877195E-7</v>
      </c>
    </row>
    <row r="86" spans="2:11" x14ac:dyDescent="0.2">
      <c r="B86" s="25" t="s">
        <v>2454</v>
      </c>
      <c r="C86" s="17" t="s">
        <v>2472</v>
      </c>
      <c r="D86" s="17" t="s">
        <v>1959</v>
      </c>
      <c r="E86" s="17" t="s">
        <v>46</v>
      </c>
      <c r="F86" s="40">
        <v>44627</v>
      </c>
      <c r="G86" s="28">
        <v>-1286000</v>
      </c>
      <c r="H86" s="28">
        <v>1024.6403</v>
      </c>
      <c r="I86" s="28">
        <v>-131.76874000000001</v>
      </c>
      <c r="J86" s="16">
        <v>1.439231987E-3</v>
      </c>
      <c r="K86" s="16">
        <v>-2.29363579501178E-6</v>
      </c>
    </row>
    <row r="87" spans="2:11" x14ac:dyDescent="0.2">
      <c r="B87" s="25" t="s">
        <v>2454</v>
      </c>
      <c r="C87" s="17" t="s">
        <v>2473</v>
      </c>
      <c r="D87" s="17" t="s">
        <v>1959</v>
      </c>
      <c r="E87" s="17" t="s">
        <v>46</v>
      </c>
      <c r="F87" s="40">
        <v>44627</v>
      </c>
      <c r="G87" s="28">
        <v>-148000</v>
      </c>
      <c r="H87" s="28">
        <v>1024.6419000000001</v>
      </c>
      <c r="I87" s="28">
        <v>-15.1647</v>
      </c>
      <c r="J87" s="16">
        <v>1.65635046E-4</v>
      </c>
      <c r="K87" s="16">
        <v>-2.6396472137940502E-7</v>
      </c>
    </row>
    <row r="88" spans="2:11" x14ac:dyDescent="0.2">
      <c r="B88" s="25" t="s">
        <v>2454</v>
      </c>
      <c r="C88" s="17" t="s">
        <v>2474</v>
      </c>
      <c r="D88" s="17" t="s">
        <v>1959</v>
      </c>
      <c r="E88" s="17" t="s">
        <v>46</v>
      </c>
      <c r="F88" s="40">
        <v>44627</v>
      </c>
      <c r="G88" s="28">
        <v>-1394000</v>
      </c>
      <c r="H88" s="28">
        <v>1024.6406999999999</v>
      </c>
      <c r="I88" s="28">
        <v>-142.83491000000001</v>
      </c>
      <c r="J88" s="16">
        <v>1.5601012139999999E-3</v>
      </c>
      <c r="K88" s="16">
        <v>-2.4862593537229401E-6</v>
      </c>
    </row>
    <row r="89" spans="2:11" x14ac:dyDescent="0.2">
      <c r="B89" s="25" t="s">
        <v>2454</v>
      </c>
      <c r="C89" s="17" t="s">
        <v>2475</v>
      </c>
      <c r="D89" s="17" t="s">
        <v>1959</v>
      </c>
      <c r="E89" s="17" t="s">
        <v>46</v>
      </c>
      <c r="F89" s="40">
        <v>44627</v>
      </c>
      <c r="G89" s="28">
        <v>-624000</v>
      </c>
      <c r="H89" s="28">
        <v>1024.6405</v>
      </c>
      <c r="I89" s="28">
        <v>-63.937570000000001</v>
      </c>
      <c r="J89" s="16">
        <v>6.9835224800000005E-4</v>
      </c>
      <c r="K89" s="16">
        <v>-1.11293087569989E-6</v>
      </c>
    </row>
    <row r="90" spans="2:11" x14ac:dyDescent="0.2">
      <c r="B90" s="25" t="s">
        <v>2454</v>
      </c>
      <c r="C90" s="17" t="s">
        <v>2476</v>
      </c>
      <c r="D90" s="17" t="s">
        <v>1959</v>
      </c>
      <c r="E90" s="17" t="s">
        <v>46</v>
      </c>
      <c r="F90" s="40">
        <v>44627</v>
      </c>
      <c r="G90" s="28">
        <v>-70000</v>
      </c>
      <c r="H90" s="28">
        <v>1024.6429000000001</v>
      </c>
      <c r="I90" s="28">
        <v>-7.1725000000000003</v>
      </c>
      <c r="J90" s="16">
        <v>7.8340973951550904E-5</v>
      </c>
      <c r="K90" s="16">
        <v>-1.2484829664245101E-7</v>
      </c>
    </row>
    <row r="91" spans="2:11" x14ac:dyDescent="0.2">
      <c r="B91" s="25" t="s">
        <v>2454</v>
      </c>
      <c r="C91" s="17" t="s">
        <v>2477</v>
      </c>
      <c r="D91" s="17" t="s">
        <v>1959</v>
      </c>
      <c r="E91" s="17" t="s">
        <v>46</v>
      </c>
      <c r="F91" s="40">
        <v>44627</v>
      </c>
      <c r="G91" s="28">
        <v>-60000</v>
      </c>
      <c r="H91" s="28">
        <v>1024.645</v>
      </c>
      <c r="I91" s="28">
        <v>-6.1478700000000002</v>
      </c>
      <c r="J91" s="16">
        <v>6.7149546675151101E-5</v>
      </c>
      <c r="K91" s="16">
        <v>-1.07013049491701E-7</v>
      </c>
    </row>
    <row r="92" spans="2:11" x14ac:dyDescent="0.2">
      <c r="B92" s="25" t="s">
        <v>2454</v>
      </c>
      <c r="C92" s="17" t="s">
        <v>2478</v>
      </c>
      <c r="D92" s="17" t="s">
        <v>1959</v>
      </c>
      <c r="E92" s="17" t="s">
        <v>46</v>
      </c>
      <c r="F92" s="40">
        <v>44627</v>
      </c>
      <c r="G92" s="28">
        <v>-38000</v>
      </c>
      <c r="H92" s="28">
        <v>1024.6421</v>
      </c>
      <c r="I92" s="28">
        <v>-3.89364</v>
      </c>
      <c r="J92" s="16">
        <v>4.2527926081103799E-5</v>
      </c>
      <c r="K92" s="16">
        <v>-6.7774739872975094E-8</v>
      </c>
    </row>
    <row r="93" spans="2:11" x14ac:dyDescent="0.2">
      <c r="B93" s="25" t="s">
        <v>2454</v>
      </c>
      <c r="C93" s="17" t="s">
        <v>2479</v>
      </c>
      <c r="D93" s="17" t="s">
        <v>1959</v>
      </c>
      <c r="E93" s="17" t="s">
        <v>46</v>
      </c>
      <c r="F93" s="40">
        <v>44679</v>
      </c>
      <c r="G93" s="28">
        <v>-1450000</v>
      </c>
      <c r="H93" s="28">
        <v>1999.7331999999999</v>
      </c>
      <c r="I93" s="28">
        <v>-289.96131000000003</v>
      </c>
      <c r="J93" s="16">
        <v>3.1670758349999998E-3</v>
      </c>
      <c r="K93" s="16">
        <v>-5.0472186330726702E-6</v>
      </c>
    </row>
    <row r="94" spans="2:11" x14ac:dyDescent="0.2">
      <c r="B94" s="25" t="s">
        <v>2454</v>
      </c>
      <c r="C94" s="17" t="s">
        <v>2480</v>
      </c>
      <c r="D94" s="17" t="s">
        <v>1959</v>
      </c>
      <c r="E94" s="17" t="s">
        <v>46</v>
      </c>
      <c r="F94" s="40">
        <v>44679</v>
      </c>
      <c r="G94" s="28">
        <v>-416000</v>
      </c>
      <c r="H94" s="28">
        <v>1999.7344000000001</v>
      </c>
      <c r="I94" s="28">
        <v>-83.188950000000006</v>
      </c>
      <c r="J94" s="16">
        <v>9.0862368199999999E-4</v>
      </c>
      <c r="K94" s="16">
        <v>-1.4480304924327699E-6</v>
      </c>
    </row>
    <row r="95" spans="2:11" x14ac:dyDescent="0.2">
      <c r="B95" s="25" t="s">
        <v>2454</v>
      </c>
      <c r="C95" s="17" t="s">
        <v>2481</v>
      </c>
      <c r="D95" s="17" t="s">
        <v>1959</v>
      </c>
      <c r="E95" s="17" t="s">
        <v>46</v>
      </c>
      <c r="F95" s="40">
        <v>44679</v>
      </c>
      <c r="G95" s="28">
        <v>-1550000</v>
      </c>
      <c r="H95" s="28">
        <v>1999.7331999999999</v>
      </c>
      <c r="I95" s="28">
        <v>-309.95864999999998</v>
      </c>
      <c r="J95" s="16">
        <v>3.3854949489999999E-3</v>
      </c>
      <c r="K95" s="16">
        <v>-5.3953028207868499E-6</v>
      </c>
    </row>
    <row r="96" spans="2:11" x14ac:dyDescent="0.2">
      <c r="B96" s="25" t="s">
        <v>2454</v>
      </c>
      <c r="C96" s="17" t="s">
        <v>2482</v>
      </c>
      <c r="D96" s="17" t="s">
        <v>1959</v>
      </c>
      <c r="E96" s="17" t="s">
        <v>46</v>
      </c>
      <c r="F96" s="40">
        <v>44679</v>
      </c>
      <c r="G96" s="28">
        <v>-750000</v>
      </c>
      <c r="H96" s="28">
        <v>1999.7336</v>
      </c>
      <c r="I96" s="28">
        <v>-149.98002</v>
      </c>
      <c r="J96" s="16">
        <v>1.638143024E-3</v>
      </c>
      <c r="K96" s="16">
        <v>-2.6106308856606198E-6</v>
      </c>
    </row>
    <row r="97" spans="2:11" x14ac:dyDescent="0.2">
      <c r="B97" s="25" t="s">
        <v>2454</v>
      </c>
      <c r="C97" s="17" t="s">
        <v>2483</v>
      </c>
      <c r="D97" s="17" t="s">
        <v>1959</v>
      </c>
      <c r="E97" s="17" t="s">
        <v>46</v>
      </c>
      <c r="F97" s="40">
        <v>44679</v>
      </c>
      <c r="G97" s="28">
        <v>-144000</v>
      </c>
      <c r="H97" s="28">
        <v>1999.7319</v>
      </c>
      <c r="I97" s="28">
        <v>-28.796140000000001</v>
      </c>
      <c r="J97" s="16">
        <v>3.145232E-4</v>
      </c>
      <c r="K97" s="16">
        <v>-5.0124071507529504E-7</v>
      </c>
    </row>
    <row r="98" spans="2:11" x14ac:dyDescent="0.2">
      <c r="B98" s="25" t="s">
        <v>2454</v>
      </c>
      <c r="C98" s="17" t="s">
        <v>2484</v>
      </c>
      <c r="D98" s="17" t="s">
        <v>1959</v>
      </c>
      <c r="E98" s="17" t="s">
        <v>46</v>
      </c>
      <c r="F98" s="40">
        <v>44679</v>
      </c>
      <c r="G98" s="28">
        <v>-43000</v>
      </c>
      <c r="H98" s="28">
        <v>1999.7581</v>
      </c>
      <c r="I98" s="28">
        <v>-8.5989599999999999</v>
      </c>
      <c r="J98" s="16">
        <v>9.39213525786585E-5</v>
      </c>
      <c r="K98" s="16">
        <v>-1.4967800751433601E-7</v>
      </c>
    </row>
    <row r="99" spans="2:11" x14ac:dyDescent="0.2">
      <c r="B99" s="25" t="s">
        <v>2454</v>
      </c>
      <c r="C99" s="17" t="s">
        <v>2485</v>
      </c>
      <c r="D99" s="17" t="s">
        <v>1959</v>
      </c>
      <c r="E99" s="17" t="s">
        <v>46</v>
      </c>
      <c r="F99" s="40">
        <v>44679</v>
      </c>
      <c r="G99" s="28">
        <v>-70000</v>
      </c>
      <c r="H99" s="28">
        <v>1999.7385999999999</v>
      </c>
      <c r="I99" s="28">
        <v>-13.99817</v>
      </c>
      <c r="J99" s="16">
        <v>1.5289372899999999E-4</v>
      </c>
      <c r="K99" s="16">
        <v>-2.43659488408708E-7</v>
      </c>
    </row>
    <row r="100" spans="2:11" x14ac:dyDescent="0.2">
      <c r="B100" s="25" t="s">
        <v>2454</v>
      </c>
      <c r="C100" s="17" t="s">
        <v>2486</v>
      </c>
      <c r="D100" s="17" t="s">
        <v>1959</v>
      </c>
      <c r="E100" s="17" t="s">
        <v>46</v>
      </c>
      <c r="F100" s="40">
        <v>44679</v>
      </c>
      <c r="G100" s="28">
        <v>-77000</v>
      </c>
      <c r="H100" s="28">
        <v>1999.7493999999999</v>
      </c>
      <c r="I100" s="28">
        <v>-15.398070000000001</v>
      </c>
      <c r="J100" s="16">
        <v>1.6818400800000001E-4</v>
      </c>
      <c r="K100" s="16">
        <v>-2.6802688199110898E-7</v>
      </c>
    </row>
    <row r="101" spans="2:11" x14ac:dyDescent="0.2">
      <c r="B101" s="25" t="s">
        <v>2487</v>
      </c>
      <c r="C101" s="17" t="s">
        <v>2488</v>
      </c>
      <c r="D101" s="17" t="s">
        <v>1959</v>
      </c>
      <c r="E101" s="17" t="s">
        <v>46</v>
      </c>
      <c r="F101" s="40">
        <v>44747</v>
      </c>
      <c r="G101" s="28">
        <v>-1680000</v>
      </c>
      <c r="H101" s="28">
        <v>2573.8462</v>
      </c>
      <c r="I101" s="28">
        <v>-432.40616</v>
      </c>
      <c r="J101" s="16">
        <v>4.7229166559999997E-3</v>
      </c>
      <c r="K101" s="16">
        <v>-7.5266883978673004E-6</v>
      </c>
    </row>
    <row r="102" spans="2:11" x14ac:dyDescent="0.2">
      <c r="B102" s="25" t="s">
        <v>2487</v>
      </c>
      <c r="C102" s="17" t="s">
        <v>2489</v>
      </c>
      <c r="D102" s="17" t="s">
        <v>1959</v>
      </c>
      <c r="E102" s="17" t="s">
        <v>46</v>
      </c>
      <c r="F102" s="40">
        <v>44747</v>
      </c>
      <c r="G102" s="28">
        <v>-2300000</v>
      </c>
      <c r="H102" s="28">
        <v>2573.8462</v>
      </c>
      <c r="I102" s="28">
        <v>-591.98463000000004</v>
      </c>
      <c r="J102" s="16">
        <v>6.46589787E-3</v>
      </c>
      <c r="K102" s="16">
        <v>-1.03043949381682E-5</v>
      </c>
    </row>
    <row r="103" spans="2:11" x14ac:dyDescent="0.2">
      <c r="B103" s="25" t="s">
        <v>2487</v>
      </c>
      <c r="C103" s="17" t="s">
        <v>2490</v>
      </c>
      <c r="D103" s="17" t="s">
        <v>1959</v>
      </c>
      <c r="E103" s="17" t="s">
        <v>46</v>
      </c>
      <c r="F103" s="40">
        <v>44747</v>
      </c>
      <c r="G103" s="28">
        <v>-13160000</v>
      </c>
      <c r="H103" s="28">
        <v>2573.8462</v>
      </c>
      <c r="I103" s="28">
        <v>-3387.1815999999999</v>
      </c>
      <c r="J103" s="16">
        <v>3.6996180619000001E-2</v>
      </c>
      <c r="K103" s="16">
        <v>-5.8959059348714198E-5</v>
      </c>
    </row>
    <row r="104" spans="2:11" x14ac:dyDescent="0.2">
      <c r="B104" s="25" t="s">
        <v>2487</v>
      </c>
      <c r="C104" s="17" t="s">
        <v>2491</v>
      </c>
      <c r="D104" s="17" t="s">
        <v>1959</v>
      </c>
      <c r="E104" s="17" t="s">
        <v>46</v>
      </c>
      <c r="F104" s="40">
        <v>44747</v>
      </c>
      <c r="G104" s="28">
        <v>-3600000</v>
      </c>
      <c r="H104" s="28">
        <v>2573.8462</v>
      </c>
      <c r="I104" s="28">
        <v>-926.58462999999995</v>
      </c>
      <c r="J104" s="16">
        <v>1.0120535707E-2</v>
      </c>
      <c r="K104" s="16">
        <v>-1.6128618020296399E-5</v>
      </c>
    </row>
    <row r="105" spans="2:11" x14ac:dyDescent="0.2">
      <c r="B105" s="25" t="s">
        <v>2487</v>
      </c>
      <c r="C105" s="17" t="s">
        <v>2492</v>
      </c>
      <c r="D105" s="17" t="s">
        <v>1959</v>
      </c>
      <c r="E105" s="17" t="s">
        <v>46</v>
      </c>
      <c r="F105" s="40">
        <v>44747</v>
      </c>
      <c r="G105" s="28">
        <v>-2740000</v>
      </c>
      <c r="H105" s="28">
        <v>2573.8462</v>
      </c>
      <c r="I105" s="28">
        <v>-705.23386000000005</v>
      </c>
      <c r="J105" s="16">
        <v>7.7028522070000001E-3</v>
      </c>
      <c r="K105" s="16">
        <v>-1.2275670429498899E-5</v>
      </c>
    </row>
    <row r="106" spans="2:11" x14ac:dyDescent="0.2">
      <c r="B106" s="25" t="s">
        <v>2487</v>
      </c>
      <c r="C106" s="17" t="s">
        <v>2493</v>
      </c>
      <c r="D106" s="17" t="s">
        <v>1959</v>
      </c>
      <c r="E106" s="17" t="s">
        <v>46</v>
      </c>
      <c r="F106" s="40">
        <v>44747</v>
      </c>
      <c r="G106" s="28">
        <v>-4040000</v>
      </c>
      <c r="H106" s="28">
        <v>2573.8462</v>
      </c>
      <c r="I106" s="28">
        <v>-1039.83386</v>
      </c>
      <c r="J106" s="16">
        <v>1.1357490043000001E-2</v>
      </c>
      <c r="K106" s="16">
        <v>-1.8099893511627101E-5</v>
      </c>
    </row>
    <row r="107" spans="2:11" x14ac:dyDescent="0.2">
      <c r="B107" s="25" t="s">
        <v>2487</v>
      </c>
      <c r="C107" s="17" t="s">
        <v>2494</v>
      </c>
      <c r="D107" s="17" t="s">
        <v>1959</v>
      </c>
      <c r="E107" s="17" t="s">
        <v>46</v>
      </c>
      <c r="F107" s="40">
        <v>44747</v>
      </c>
      <c r="G107" s="28">
        <v>-13800000</v>
      </c>
      <c r="H107" s="28">
        <v>2573.8462</v>
      </c>
      <c r="I107" s="28">
        <v>-3551.9077600000001</v>
      </c>
      <c r="J107" s="16">
        <v>3.8795387006E-2</v>
      </c>
      <c r="K107" s="16">
        <v>-6.1826369280878893E-5</v>
      </c>
    </row>
    <row r="108" spans="2:11" x14ac:dyDescent="0.2">
      <c r="B108" s="25" t="s">
        <v>2487</v>
      </c>
      <c r="C108" s="17" t="s">
        <v>2495</v>
      </c>
      <c r="D108" s="17" t="s">
        <v>1959</v>
      </c>
      <c r="E108" s="17" t="s">
        <v>46</v>
      </c>
      <c r="F108" s="40">
        <v>44747</v>
      </c>
      <c r="G108" s="28">
        <v>-7100000</v>
      </c>
      <c r="H108" s="28">
        <v>2573.8462</v>
      </c>
      <c r="I108" s="28">
        <v>-1827.4308000000001</v>
      </c>
      <c r="J108" s="16">
        <v>1.9959945444E-2</v>
      </c>
      <c r="K108" s="16">
        <v>-3.1809218907208298E-5</v>
      </c>
    </row>
    <row r="109" spans="2:11" x14ac:dyDescent="0.2">
      <c r="B109" s="25" t="s">
        <v>2487</v>
      </c>
      <c r="C109" s="17" t="s">
        <v>2496</v>
      </c>
      <c r="D109" s="17" t="s">
        <v>1959</v>
      </c>
      <c r="E109" s="17" t="s">
        <v>46</v>
      </c>
      <c r="F109" s="40">
        <v>44747</v>
      </c>
      <c r="G109" s="28">
        <v>-650000</v>
      </c>
      <c r="H109" s="28">
        <v>2573.8462</v>
      </c>
      <c r="I109" s="28">
        <v>-167.3</v>
      </c>
      <c r="J109" s="16">
        <v>1.8273189180000001E-3</v>
      </c>
      <c r="K109" s="16">
        <v>-2.91211154106408E-6</v>
      </c>
    </row>
    <row r="110" spans="2:11" x14ac:dyDescent="0.2">
      <c r="B110" s="25" t="s">
        <v>2487</v>
      </c>
      <c r="C110" s="17" t="s">
        <v>2497</v>
      </c>
      <c r="D110" s="17" t="s">
        <v>1959</v>
      </c>
      <c r="E110" s="17" t="s">
        <v>46</v>
      </c>
      <c r="F110" s="40">
        <v>44747</v>
      </c>
      <c r="G110" s="28">
        <v>-635000</v>
      </c>
      <c r="H110" s="28">
        <v>2573.8461000000002</v>
      </c>
      <c r="I110" s="28">
        <v>-163.43923000000001</v>
      </c>
      <c r="J110" s="16">
        <v>1.7851500110000001E-3</v>
      </c>
      <c r="K110" s="16">
        <v>-2.8449089536498901E-6</v>
      </c>
    </row>
    <row r="111" spans="2:11" x14ac:dyDescent="0.2">
      <c r="B111" s="25" t="s">
        <v>2487</v>
      </c>
      <c r="C111" s="17" t="s">
        <v>2498</v>
      </c>
      <c r="D111" s="17" t="s">
        <v>1959</v>
      </c>
      <c r="E111" s="17" t="s">
        <v>46</v>
      </c>
      <c r="F111" s="40">
        <v>44747</v>
      </c>
      <c r="G111" s="28">
        <v>-295000</v>
      </c>
      <c r="H111" s="28">
        <v>2573.8461000000002</v>
      </c>
      <c r="I111" s="28">
        <v>-75.928460000000001</v>
      </c>
      <c r="J111" s="16">
        <v>8.2932164599999996E-4</v>
      </c>
      <c r="K111" s="16">
        <v>-1.3216505957036599E-6</v>
      </c>
    </row>
    <row r="112" spans="2:11" x14ac:dyDescent="0.2">
      <c r="B112" s="25" t="s">
        <v>2487</v>
      </c>
      <c r="C112" s="17" t="s">
        <v>2499</v>
      </c>
      <c r="D112" s="17" t="s">
        <v>1959</v>
      </c>
      <c r="E112" s="17" t="s">
        <v>46</v>
      </c>
      <c r="F112" s="40">
        <v>44748</v>
      </c>
      <c r="G112" s="28">
        <v>-1680000</v>
      </c>
      <c r="H112" s="28">
        <v>2974.1318000000001</v>
      </c>
      <c r="I112" s="28">
        <v>-499.65413999999998</v>
      </c>
      <c r="J112" s="16">
        <v>5.4574265550000004E-3</v>
      </c>
      <c r="K112" s="16">
        <v>-8.6972420061831798E-6</v>
      </c>
    </row>
    <row r="113" spans="2:11" x14ac:dyDescent="0.2">
      <c r="B113" s="25" t="s">
        <v>2487</v>
      </c>
      <c r="C113" s="17" t="s">
        <v>2500</v>
      </c>
      <c r="D113" s="17" t="s">
        <v>1959</v>
      </c>
      <c r="E113" s="17" t="s">
        <v>46</v>
      </c>
      <c r="F113" s="40">
        <v>44748</v>
      </c>
      <c r="G113" s="28">
        <v>-2300000</v>
      </c>
      <c r="H113" s="28">
        <v>2974.1318000000001</v>
      </c>
      <c r="I113" s="28">
        <v>-684.05030999999997</v>
      </c>
      <c r="J113" s="16">
        <v>7.4714768230000001E-3</v>
      </c>
      <c r="K113" s="16">
        <v>-1.19069384484128E-5</v>
      </c>
    </row>
    <row r="114" spans="2:11" x14ac:dyDescent="0.2">
      <c r="B114" s="25" t="s">
        <v>2487</v>
      </c>
      <c r="C114" s="17" t="s">
        <v>2501</v>
      </c>
      <c r="D114" s="17" t="s">
        <v>1959</v>
      </c>
      <c r="E114" s="17" t="s">
        <v>46</v>
      </c>
      <c r="F114" s="40">
        <v>44748</v>
      </c>
      <c r="G114" s="28">
        <v>-13160000</v>
      </c>
      <c r="H114" s="28">
        <v>2974.1318000000001</v>
      </c>
      <c r="I114" s="28">
        <v>-3913.9574499999999</v>
      </c>
      <c r="J114" s="16">
        <v>4.2749841566000001E-2</v>
      </c>
      <c r="K114" s="16">
        <v>-6.8128396063231998E-5</v>
      </c>
    </row>
    <row r="115" spans="2:11" x14ac:dyDescent="0.2">
      <c r="B115" s="25" t="s">
        <v>2487</v>
      </c>
      <c r="C115" s="17" t="s">
        <v>2502</v>
      </c>
      <c r="D115" s="17" t="s">
        <v>1959</v>
      </c>
      <c r="E115" s="17" t="s">
        <v>46</v>
      </c>
      <c r="F115" s="40">
        <v>44748</v>
      </c>
      <c r="G115" s="28">
        <v>-3600000</v>
      </c>
      <c r="H115" s="28">
        <v>2974.1318999999999</v>
      </c>
      <c r="I115" s="28">
        <v>-1070.6874800000001</v>
      </c>
      <c r="J115" s="16">
        <v>1.1694485879999999E-2</v>
      </c>
      <c r="K115" s="16">
        <v>-1.8636947802634898E-5</v>
      </c>
    </row>
    <row r="116" spans="2:11" x14ac:dyDescent="0.2">
      <c r="B116" s="25" t="s">
        <v>2487</v>
      </c>
      <c r="C116" s="17" t="s">
        <v>2503</v>
      </c>
      <c r="D116" s="17" t="s">
        <v>1959</v>
      </c>
      <c r="E116" s="17" t="s">
        <v>46</v>
      </c>
      <c r="F116" s="40">
        <v>44748</v>
      </c>
      <c r="G116" s="28">
        <v>-2740000</v>
      </c>
      <c r="H116" s="28">
        <v>2974.1318999999999</v>
      </c>
      <c r="I116" s="28">
        <v>-814.91214000000002</v>
      </c>
      <c r="J116" s="16">
        <v>8.9008031690000003E-3</v>
      </c>
      <c r="K116" s="16">
        <v>-1.4184788092332501E-5</v>
      </c>
    </row>
    <row r="117" spans="2:11" x14ac:dyDescent="0.2">
      <c r="B117" s="25" t="s">
        <v>2487</v>
      </c>
      <c r="C117" s="17" t="s">
        <v>2504</v>
      </c>
      <c r="D117" s="17" t="s">
        <v>1959</v>
      </c>
      <c r="E117" s="17" t="s">
        <v>46</v>
      </c>
      <c r="F117" s="40">
        <v>44748</v>
      </c>
      <c r="G117" s="28">
        <v>-4040000</v>
      </c>
      <c r="H117" s="28">
        <v>2974.1318999999999</v>
      </c>
      <c r="I117" s="28">
        <v>-1201.5492899999999</v>
      </c>
      <c r="J117" s="16">
        <v>1.3123812008E-2</v>
      </c>
      <c r="K117" s="16">
        <v>-2.09147970984241E-5</v>
      </c>
    </row>
    <row r="118" spans="2:11" x14ac:dyDescent="0.2">
      <c r="B118" s="25" t="s">
        <v>2487</v>
      </c>
      <c r="C118" s="17" t="s">
        <v>2505</v>
      </c>
      <c r="D118" s="17" t="s">
        <v>1959</v>
      </c>
      <c r="E118" s="17" t="s">
        <v>46</v>
      </c>
      <c r="F118" s="40">
        <v>44748</v>
      </c>
      <c r="G118" s="28">
        <v>-13800000</v>
      </c>
      <c r="H118" s="28">
        <v>2974.1318000000001</v>
      </c>
      <c r="I118" s="28">
        <v>-4104.30188</v>
      </c>
      <c r="J118" s="16">
        <v>4.4828861159999997E-2</v>
      </c>
      <c r="K118" s="16">
        <v>-7.1441631038607201E-5</v>
      </c>
    </row>
    <row r="119" spans="2:11" x14ac:dyDescent="0.2">
      <c r="B119" s="25" t="s">
        <v>2487</v>
      </c>
      <c r="C119" s="17" t="s">
        <v>2506</v>
      </c>
      <c r="D119" s="17" t="s">
        <v>1959</v>
      </c>
      <c r="E119" s="17" t="s">
        <v>46</v>
      </c>
      <c r="F119" s="40">
        <v>44748</v>
      </c>
      <c r="G119" s="28">
        <v>-7100000</v>
      </c>
      <c r="H119" s="28">
        <v>2974.1318000000001</v>
      </c>
      <c r="I119" s="28">
        <v>-2111.6335800000002</v>
      </c>
      <c r="J119" s="16">
        <v>2.3064124264000001E-2</v>
      </c>
      <c r="K119" s="16">
        <v>-3.6756201547019998E-5</v>
      </c>
    </row>
    <row r="120" spans="2:11" x14ac:dyDescent="0.2">
      <c r="B120" s="25" t="s">
        <v>2487</v>
      </c>
      <c r="C120" s="17" t="s">
        <v>2507</v>
      </c>
      <c r="D120" s="17" t="s">
        <v>1959</v>
      </c>
      <c r="E120" s="17" t="s">
        <v>46</v>
      </c>
      <c r="F120" s="40">
        <v>44748</v>
      </c>
      <c r="G120" s="28">
        <v>-635000</v>
      </c>
      <c r="H120" s="28">
        <v>2974.1318000000001</v>
      </c>
      <c r="I120" s="28">
        <v>-188.85737</v>
      </c>
      <c r="J120" s="16">
        <v>2.0627773160000001E-3</v>
      </c>
      <c r="K120" s="16">
        <v>-3.2873504291213901E-6</v>
      </c>
    </row>
    <row r="121" spans="2:11" x14ac:dyDescent="0.2">
      <c r="B121" s="25" t="s">
        <v>2487</v>
      </c>
      <c r="C121" s="17" t="s">
        <v>2508</v>
      </c>
      <c r="D121" s="17" t="s">
        <v>1959</v>
      </c>
      <c r="E121" s="17" t="s">
        <v>46</v>
      </c>
      <c r="F121" s="40">
        <v>44748</v>
      </c>
      <c r="G121" s="28">
        <v>-295000</v>
      </c>
      <c r="H121" s="28">
        <v>2974.1318999999999</v>
      </c>
      <c r="I121" s="28">
        <v>-87.736890000000002</v>
      </c>
      <c r="J121" s="16">
        <v>9.5829813999999999E-4</v>
      </c>
      <c r="K121" s="16">
        <v>-1.5271943212556401E-6</v>
      </c>
    </row>
    <row r="122" spans="2:11" x14ac:dyDescent="0.2">
      <c r="B122" s="25" t="s">
        <v>2487</v>
      </c>
      <c r="C122" s="17" t="s">
        <v>2509</v>
      </c>
      <c r="D122" s="17" t="s">
        <v>1959</v>
      </c>
      <c r="E122" s="17" t="s">
        <v>46</v>
      </c>
      <c r="F122" s="40">
        <v>44749</v>
      </c>
      <c r="G122" s="28">
        <v>-1680000</v>
      </c>
      <c r="H122" s="28">
        <v>3339.3308000000002</v>
      </c>
      <c r="I122" s="28">
        <v>-561.00756999999999</v>
      </c>
      <c r="J122" s="16">
        <v>6.1275537709999999E-3</v>
      </c>
      <c r="K122" s="16">
        <v>-9.7651919857819005E-6</v>
      </c>
    </row>
    <row r="123" spans="2:11" x14ac:dyDescent="0.2">
      <c r="B123" s="25" t="s">
        <v>2487</v>
      </c>
      <c r="C123" s="17" t="s">
        <v>2510</v>
      </c>
      <c r="D123" s="17" t="s">
        <v>1959</v>
      </c>
      <c r="E123" s="17" t="s">
        <v>46</v>
      </c>
      <c r="F123" s="40">
        <v>44749</v>
      </c>
      <c r="G123" s="28">
        <v>-2300000</v>
      </c>
      <c r="H123" s="28">
        <v>3339.3307</v>
      </c>
      <c r="I123" s="28">
        <v>-768.04606000000001</v>
      </c>
      <c r="J123" s="16">
        <v>8.3889127049999995E-3</v>
      </c>
      <c r="K123" s="16">
        <v>-1.33690125247746E-5</v>
      </c>
    </row>
    <row r="124" spans="2:11" x14ac:dyDescent="0.2">
      <c r="B124" s="25" t="s">
        <v>2487</v>
      </c>
      <c r="C124" s="17" t="s">
        <v>2511</v>
      </c>
      <c r="D124" s="17" t="s">
        <v>1959</v>
      </c>
      <c r="E124" s="17" t="s">
        <v>46</v>
      </c>
      <c r="F124" s="40">
        <v>44749</v>
      </c>
      <c r="G124" s="28">
        <v>-13160000</v>
      </c>
      <c r="H124" s="28">
        <v>3339.3308000000002</v>
      </c>
      <c r="I124" s="28">
        <v>-4394.55933</v>
      </c>
      <c r="J124" s="16">
        <v>4.7999171558000001E-2</v>
      </c>
      <c r="K124" s="16">
        <v>-7.6494004439831494E-5</v>
      </c>
    </row>
    <row r="125" spans="2:11" x14ac:dyDescent="0.2">
      <c r="B125" s="25" t="s">
        <v>2487</v>
      </c>
      <c r="C125" s="17" t="s">
        <v>2512</v>
      </c>
      <c r="D125" s="17" t="s">
        <v>1959</v>
      </c>
      <c r="E125" s="17" t="s">
        <v>46</v>
      </c>
      <c r="F125" s="40">
        <v>44749</v>
      </c>
      <c r="G125" s="28">
        <v>-3600000</v>
      </c>
      <c r="H125" s="28">
        <v>3339.3307</v>
      </c>
      <c r="I125" s="28">
        <v>-1202.15905</v>
      </c>
      <c r="J125" s="16">
        <v>1.3130472056E-2</v>
      </c>
      <c r="K125" s="16">
        <v>-2.0925410900774801E-5</v>
      </c>
    </row>
    <row r="126" spans="2:11" x14ac:dyDescent="0.2">
      <c r="B126" s="25" t="s">
        <v>2487</v>
      </c>
      <c r="C126" s="17" t="s">
        <v>2513</v>
      </c>
      <c r="D126" s="17" t="s">
        <v>1959</v>
      </c>
      <c r="E126" s="17" t="s">
        <v>46</v>
      </c>
      <c r="F126" s="40">
        <v>44749</v>
      </c>
      <c r="G126" s="28">
        <v>-2740000</v>
      </c>
      <c r="H126" s="28">
        <v>3339.3308000000002</v>
      </c>
      <c r="I126" s="28">
        <v>-914.97663999999997</v>
      </c>
      <c r="J126" s="16">
        <v>9.9937485E-3</v>
      </c>
      <c r="K126" s="16">
        <v>-1.59265632585059E-5</v>
      </c>
    </row>
    <row r="127" spans="2:11" x14ac:dyDescent="0.2">
      <c r="B127" s="25" t="s">
        <v>2487</v>
      </c>
      <c r="C127" s="17" t="s">
        <v>2514</v>
      </c>
      <c r="D127" s="17" t="s">
        <v>1959</v>
      </c>
      <c r="E127" s="17" t="s">
        <v>46</v>
      </c>
      <c r="F127" s="40">
        <v>44749</v>
      </c>
      <c r="G127" s="28">
        <v>-4040000</v>
      </c>
      <c r="H127" s="28">
        <v>3339.3308000000002</v>
      </c>
      <c r="I127" s="28">
        <v>-1349.0896399999999</v>
      </c>
      <c r="J127" s="16">
        <v>1.4735307959999999E-2</v>
      </c>
      <c r="K127" s="16">
        <v>-2.3482961808571301E-5</v>
      </c>
    </row>
    <row r="128" spans="2:11" x14ac:dyDescent="0.2">
      <c r="B128" s="25" t="s">
        <v>2487</v>
      </c>
      <c r="C128" s="17" t="s">
        <v>2515</v>
      </c>
      <c r="D128" s="17" t="s">
        <v>1959</v>
      </c>
      <c r="E128" s="17" t="s">
        <v>46</v>
      </c>
      <c r="F128" s="40">
        <v>44749</v>
      </c>
      <c r="G128" s="28">
        <v>-13800000</v>
      </c>
      <c r="H128" s="28">
        <v>3339.3308000000002</v>
      </c>
      <c r="I128" s="28">
        <v>-4608.2764999999999</v>
      </c>
      <c r="J128" s="16">
        <v>5.0333477761999999E-2</v>
      </c>
      <c r="K128" s="16">
        <v>-8.0214077585561105E-5</v>
      </c>
    </row>
    <row r="129" spans="2:11" x14ac:dyDescent="0.2">
      <c r="B129" s="25" t="s">
        <v>2487</v>
      </c>
      <c r="C129" s="17" t="s">
        <v>2516</v>
      </c>
      <c r="D129" s="17" t="s">
        <v>1959</v>
      </c>
      <c r="E129" s="17" t="s">
        <v>46</v>
      </c>
      <c r="F129" s="40">
        <v>44749</v>
      </c>
      <c r="G129" s="28">
        <v>-7100000</v>
      </c>
      <c r="H129" s="28">
        <v>3339.3308000000002</v>
      </c>
      <c r="I129" s="28">
        <v>-2370.9248699999998</v>
      </c>
      <c r="J129" s="16">
        <v>2.5896209617E-2</v>
      </c>
      <c r="K129" s="16">
        <v>-4.1269561726974601E-5</v>
      </c>
    </row>
    <row r="130" spans="2:11" x14ac:dyDescent="0.2">
      <c r="B130" s="25" t="s">
        <v>2487</v>
      </c>
      <c r="C130" s="17" t="s">
        <v>2517</v>
      </c>
      <c r="D130" s="17" t="s">
        <v>1959</v>
      </c>
      <c r="E130" s="17" t="s">
        <v>46</v>
      </c>
      <c r="F130" s="40">
        <v>44749</v>
      </c>
      <c r="G130" s="28">
        <v>-650000</v>
      </c>
      <c r="H130" s="28">
        <v>2974.1318000000001</v>
      </c>
      <c r="I130" s="28">
        <v>-193.31856999999999</v>
      </c>
      <c r="J130" s="16">
        <v>2.111504364E-3</v>
      </c>
      <c r="K130" s="16">
        <v>-3.36500441601317E-6</v>
      </c>
    </row>
    <row r="131" spans="2:11" x14ac:dyDescent="0.2">
      <c r="B131" s="25" t="s">
        <v>2487</v>
      </c>
      <c r="C131" s="17" t="s">
        <v>2518</v>
      </c>
      <c r="D131" s="17" t="s">
        <v>1959</v>
      </c>
      <c r="E131" s="17" t="s">
        <v>46</v>
      </c>
      <c r="F131" s="40">
        <v>44749</v>
      </c>
      <c r="G131" s="28">
        <v>-650000</v>
      </c>
      <c r="H131" s="28">
        <v>3339.3308000000002</v>
      </c>
      <c r="I131" s="28">
        <v>-217.0565</v>
      </c>
      <c r="J131" s="16">
        <v>2.3707797290000001E-3</v>
      </c>
      <c r="K131" s="16">
        <v>-3.7781992750327201E-6</v>
      </c>
    </row>
    <row r="132" spans="2:11" x14ac:dyDescent="0.2">
      <c r="B132" s="25" t="s">
        <v>2487</v>
      </c>
      <c r="C132" s="17" t="s">
        <v>2519</v>
      </c>
      <c r="D132" s="17" t="s">
        <v>1959</v>
      </c>
      <c r="E132" s="17" t="s">
        <v>46</v>
      </c>
      <c r="F132" s="40">
        <v>44749</v>
      </c>
      <c r="G132" s="28">
        <v>-635000</v>
      </c>
      <c r="H132" s="28">
        <v>3339.3307</v>
      </c>
      <c r="I132" s="28">
        <v>-212.04750000000001</v>
      </c>
      <c r="J132" s="16">
        <v>2.3160693859999998E-3</v>
      </c>
      <c r="K132" s="16">
        <v>-3.6910099940453399E-6</v>
      </c>
    </row>
    <row r="133" spans="2:11" x14ac:dyDescent="0.2">
      <c r="B133" s="25" t="s">
        <v>2487</v>
      </c>
      <c r="C133" s="17" t="s">
        <v>2520</v>
      </c>
      <c r="D133" s="17" t="s">
        <v>1959</v>
      </c>
      <c r="E133" s="17" t="s">
        <v>46</v>
      </c>
      <c r="F133" s="40">
        <v>44749</v>
      </c>
      <c r="G133" s="28">
        <v>-295000</v>
      </c>
      <c r="H133" s="28">
        <v>3339.3305</v>
      </c>
      <c r="I133" s="28">
        <v>-98.510249999999999</v>
      </c>
      <c r="J133" s="16">
        <v>1.0759691779999999E-3</v>
      </c>
      <c r="K133" s="16">
        <v>-1.7147210755415901E-6</v>
      </c>
    </row>
    <row r="134" spans="2:11" x14ac:dyDescent="0.2">
      <c r="B134" s="25" t="s">
        <v>2487</v>
      </c>
      <c r="C134" s="17" t="s">
        <v>2521</v>
      </c>
      <c r="D134" s="17" t="s">
        <v>1959</v>
      </c>
      <c r="E134" s="17" t="s">
        <v>46</v>
      </c>
      <c r="F134" s="40">
        <v>44753</v>
      </c>
      <c r="G134" s="28">
        <v>-1700000</v>
      </c>
      <c r="H134" s="28">
        <v>3804.3539999999998</v>
      </c>
      <c r="I134" s="28">
        <v>-646.74018000000001</v>
      </c>
      <c r="J134" s="16">
        <v>7.0639603470000001E-3</v>
      </c>
      <c r="K134" s="16">
        <v>-1.1257498758205999E-5</v>
      </c>
    </row>
    <row r="135" spans="2:11" x14ac:dyDescent="0.2">
      <c r="B135" s="25" t="s">
        <v>2487</v>
      </c>
      <c r="C135" s="17" t="s">
        <v>2522</v>
      </c>
      <c r="D135" s="17" t="s">
        <v>1959</v>
      </c>
      <c r="E135" s="17" t="s">
        <v>46</v>
      </c>
      <c r="F135" s="40">
        <v>44753</v>
      </c>
      <c r="G135" s="28">
        <v>-1900000</v>
      </c>
      <c r="H135" s="28">
        <v>3804.3539999999998</v>
      </c>
      <c r="I135" s="28">
        <v>-722.82726000000002</v>
      </c>
      <c r="J135" s="16">
        <v>7.8950145059999994E-3</v>
      </c>
      <c r="K135" s="16">
        <v>-1.25819103768184E-5</v>
      </c>
    </row>
    <row r="136" spans="2:11" x14ac:dyDescent="0.2">
      <c r="B136" s="25" t="s">
        <v>2487</v>
      </c>
      <c r="C136" s="17" t="s">
        <v>2523</v>
      </c>
      <c r="D136" s="17" t="s">
        <v>1959</v>
      </c>
      <c r="E136" s="17" t="s">
        <v>46</v>
      </c>
      <c r="F136" s="40">
        <v>44753</v>
      </c>
      <c r="G136" s="28">
        <v>-11000000</v>
      </c>
      <c r="H136" s="28">
        <v>3804.3539999999998</v>
      </c>
      <c r="I136" s="28">
        <v>-4184.7893999999997</v>
      </c>
      <c r="J136" s="16">
        <v>4.5707978720999999E-2</v>
      </c>
      <c r="K136" s="16">
        <v>-7.2842639023685602E-5</v>
      </c>
    </row>
    <row r="137" spans="2:11" x14ac:dyDescent="0.2">
      <c r="B137" s="25" t="s">
        <v>2487</v>
      </c>
      <c r="C137" s="17" t="s">
        <v>2524</v>
      </c>
      <c r="D137" s="17" t="s">
        <v>1959</v>
      </c>
      <c r="E137" s="17" t="s">
        <v>46</v>
      </c>
      <c r="F137" s="40">
        <v>44753</v>
      </c>
      <c r="G137" s="28">
        <v>-3600000</v>
      </c>
      <c r="H137" s="28">
        <v>3804.3539999999998</v>
      </c>
      <c r="I137" s="28">
        <v>-1369.56744</v>
      </c>
      <c r="J137" s="16">
        <v>1.4958974854000001E-2</v>
      </c>
      <c r="K137" s="16">
        <v>-2.3839409135024399E-5</v>
      </c>
    </row>
    <row r="138" spans="2:11" x14ac:dyDescent="0.2">
      <c r="B138" s="25" t="s">
        <v>2487</v>
      </c>
      <c r="C138" s="17" t="s">
        <v>2525</v>
      </c>
      <c r="D138" s="17" t="s">
        <v>1959</v>
      </c>
      <c r="E138" s="17" t="s">
        <v>46</v>
      </c>
      <c r="F138" s="40">
        <v>44753</v>
      </c>
      <c r="G138" s="28">
        <v>-2500000</v>
      </c>
      <c r="H138" s="28">
        <v>3804.3539999999998</v>
      </c>
      <c r="I138" s="28">
        <v>-951.08849999999995</v>
      </c>
      <c r="J138" s="16">
        <v>1.0388176981999999E-2</v>
      </c>
      <c r="K138" s="16">
        <v>-1.65551452326558E-5</v>
      </c>
    </row>
    <row r="139" spans="2:11" x14ac:dyDescent="0.2">
      <c r="B139" s="25" t="s">
        <v>2487</v>
      </c>
      <c r="C139" s="17" t="s">
        <v>2526</v>
      </c>
      <c r="D139" s="17" t="s">
        <v>1959</v>
      </c>
      <c r="E139" s="17" t="s">
        <v>46</v>
      </c>
      <c r="F139" s="40">
        <v>44753</v>
      </c>
      <c r="G139" s="28">
        <v>-3400000</v>
      </c>
      <c r="H139" s="28">
        <v>3804.3539999999998</v>
      </c>
      <c r="I139" s="28">
        <v>-1293.48036</v>
      </c>
      <c r="J139" s="16">
        <v>1.4127920695000001E-2</v>
      </c>
      <c r="K139" s="16">
        <v>-2.2514997516411901E-5</v>
      </c>
    </row>
    <row r="140" spans="2:11" x14ac:dyDescent="0.2">
      <c r="B140" s="25" t="s">
        <v>2487</v>
      </c>
      <c r="C140" s="17" t="s">
        <v>2527</v>
      </c>
      <c r="D140" s="17" t="s">
        <v>1959</v>
      </c>
      <c r="E140" s="17" t="s">
        <v>46</v>
      </c>
      <c r="F140" s="40">
        <v>44753</v>
      </c>
      <c r="G140" s="28">
        <v>-11500000</v>
      </c>
      <c r="H140" s="28">
        <v>3804.3539999999998</v>
      </c>
      <c r="I140" s="28">
        <v>-4375.0070999999998</v>
      </c>
      <c r="J140" s="16">
        <v>4.7785614116999997E-2</v>
      </c>
      <c r="K140" s="16">
        <v>-7.6153668070216797E-5</v>
      </c>
    </row>
    <row r="141" spans="2:11" x14ac:dyDescent="0.2">
      <c r="B141" s="25" t="s">
        <v>2487</v>
      </c>
      <c r="C141" s="17" t="s">
        <v>2528</v>
      </c>
      <c r="D141" s="17" t="s">
        <v>1959</v>
      </c>
      <c r="E141" s="17" t="s">
        <v>46</v>
      </c>
      <c r="F141" s="40">
        <v>44753</v>
      </c>
      <c r="G141" s="28">
        <v>-5600000</v>
      </c>
      <c r="H141" s="28">
        <v>3804.3539999999998</v>
      </c>
      <c r="I141" s="28">
        <v>-2130.43824</v>
      </c>
      <c r="J141" s="16">
        <v>2.3269516439E-2</v>
      </c>
      <c r="K141" s="16">
        <v>-3.70835253211491E-5</v>
      </c>
    </row>
    <row r="142" spans="2:11" x14ac:dyDescent="0.2">
      <c r="B142" s="25" t="s">
        <v>2487</v>
      </c>
      <c r="C142" s="17" t="s">
        <v>2529</v>
      </c>
      <c r="D142" s="17" t="s">
        <v>1959</v>
      </c>
      <c r="E142" s="17" t="s">
        <v>46</v>
      </c>
      <c r="F142" s="40">
        <v>44753</v>
      </c>
      <c r="G142" s="28">
        <v>-530000</v>
      </c>
      <c r="H142" s="28">
        <v>3804.3539999999998</v>
      </c>
      <c r="I142" s="28">
        <v>-201.63076000000001</v>
      </c>
      <c r="J142" s="16">
        <v>2.2022934979999999E-3</v>
      </c>
      <c r="K142" s="16">
        <v>-3.5096907545099898E-6</v>
      </c>
    </row>
    <row r="143" spans="2:11" x14ac:dyDescent="0.2">
      <c r="B143" s="25" t="s">
        <v>2487</v>
      </c>
      <c r="C143" s="17" t="s">
        <v>2530</v>
      </c>
      <c r="D143" s="17" t="s">
        <v>1959</v>
      </c>
      <c r="E143" s="17" t="s">
        <v>46</v>
      </c>
      <c r="F143" s="40">
        <v>44753</v>
      </c>
      <c r="G143" s="28">
        <v>-460000</v>
      </c>
      <c r="H143" s="28">
        <v>3804.3539000000001</v>
      </c>
      <c r="I143" s="28">
        <v>-175.00028</v>
      </c>
      <c r="J143" s="16">
        <v>1.911424521E-3</v>
      </c>
      <c r="K143" s="16">
        <v>-3.04614665318257E-6</v>
      </c>
    </row>
    <row r="144" spans="2:11" x14ac:dyDescent="0.2">
      <c r="B144" s="25" t="s">
        <v>2487</v>
      </c>
      <c r="C144" s="17" t="s">
        <v>2531</v>
      </c>
      <c r="D144" s="17" t="s">
        <v>1959</v>
      </c>
      <c r="E144" s="17" t="s">
        <v>46</v>
      </c>
      <c r="F144" s="40">
        <v>44753</v>
      </c>
      <c r="G144" s="28">
        <v>-220000</v>
      </c>
      <c r="H144" s="28">
        <v>3804.3541</v>
      </c>
      <c r="I144" s="28">
        <v>-83.695790000000002</v>
      </c>
      <c r="J144" s="16">
        <v>9.14159596E-4</v>
      </c>
      <c r="K144" s="16">
        <v>-1.4568528152867601E-6</v>
      </c>
    </row>
    <row r="145" spans="2:11" x14ac:dyDescent="0.2">
      <c r="B145" s="25" t="s">
        <v>2532</v>
      </c>
      <c r="C145" s="17" t="s">
        <v>2533</v>
      </c>
      <c r="D145" s="17" t="s">
        <v>1959</v>
      </c>
      <c r="E145" s="17" t="s">
        <v>46</v>
      </c>
      <c r="F145" s="40">
        <v>44601</v>
      </c>
      <c r="G145" s="28">
        <v>-600000</v>
      </c>
      <c r="H145" s="28">
        <v>1520.4917</v>
      </c>
      <c r="I145" s="28">
        <v>-91.229500000000002</v>
      </c>
      <c r="J145" s="16">
        <v>9.9644585299999994E-4</v>
      </c>
      <c r="K145" s="16">
        <v>-1.58798852262705E-6</v>
      </c>
    </row>
    <row r="146" spans="2:11" x14ac:dyDescent="0.2">
      <c r="B146" s="25" t="s">
        <v>2532</v>
      </c>
      <c r="C146" s="17" t="s">
        <v>2534</v>
      </c>
      <c r="D146" s="17" t="s">
        <v>1959</v>
      </c>
      <c r="E146" s="17" t="s">
        <v>46</v>
      </c>
      <c r="F146" s="40">
        <v>44601</v>
      </c>
      <c r="G146" s="28">
        <v>-1650000</v>
      </c>
      <c r="H146" s="28">
        <v>1520.492</v>
      </c>
      <c r="I146" s="28">
        <v>-250.88118</v>
      </c>
      <c r="J146" s="16">
        <v>2.7402266969999999E-3</v>
      </c>
      <c r="K146" s="16">
        <v>-4.3669693945832301E-6</v>
      </c>
    </row>
    <row r="147" spans="2:11" x14ac:dyDescent="0.2">
      <c r="B147" s="25" t="s">
        <v>2532</v>
      </c>
      <c r="C147" s="17" t="s">
        <v>2535</v>
      </c>
      <c r="D147" s="17" t="s">
        <v>1959</v>
      </c>
      <c r="E147" s="17" t="s">
        <v>46</v>
      </c>
      <c r="F147" s="40">
        <v>44601</v>
      </c>
      <c r="G147" s="28">
        <v>-450000</v>
      </c>
      <c r="H147" s="28">
        <v>1520.492</v>
      </c>
      <c r="I147" s="28">
        <v>-68.422139999999999</v>
      </c>
      <c r="J147" s="16">
        <v>7.4733455299999996E-4</v>
      </c>
      <c r="K147" s="16">
        <v>-1.19099165306815E-6</v>
      </c>
    </row>
    <row r="148" spans="2:11" x14ac:dyDescent="0.2">
      <c r="B148" s="25" t="s">
        <v>2532</v>
      </c>
      <c r="C148" s="17" t="s">
        <v>2536</v>
      </c>
      <c r="D148" s="17" t="s">
        <v>1959</v>
      </c>
      <c r="E148" s="17" t="s">
        <v>46</v>
      </c>
      <c r="F148" s="40">
        <v>44601</v>
      </c>
      <c r="G148" s="28">
        <v>-1700000</v>
      </c>
      <c r="H148" s="28">
        <v>1520.492</v>
      </c>
      <c r="I148" s="28">
        <v>-258.48363999999998</v>
      </c>
      <c r="J148" s="16">
        <v>2.8232638699999999E-3</v>
      </c>
      <c r="K148" s="16">
        <v>-4.49930180047969E-6</v>
      </c>
    </row>
    <row r="149" spans="2:11" x14ac:dyDescent="0.2">
      <c r="B149" s="25" t="s">
        <v>2532</v>
      </c>
      <c r="C149" s="17" t="s">
        <v>2537</v>
      </c>
      <c r="D149" s="17" t="s">
        <v>1959</v>
      </c>
      <c r="E149" s="17" t="s">
        <v>46</v>
      </c>
      <c r="F149" s="40">
        <v>44601</v>
      </c>
      <c r="G149" s="28">
        <v>-480000</v>
      </c>
      <c r="H149" s="28">
        <v>1520.4920999999999</v>
      </c>
      <c r="I149" s="28">
        <v>-72.983620000000002</v>
      </c>
      <c r="J149" s="16">
        <v>7.9715690100000001E-4</v>
      </c>
      <c r="K149" s="16">
        <v>-1.2703911662321301E-6</v>
      </c>
    </row>
    <row r="150" spans="2:11" x14ac:dyDescent="0.2">
      <c r="B150" s="25" t="s">
        <v>2532</v>
      </c>
      <c r="C150" s="17" t="s">
        <v>2538</v>
      </c>
      <c r="D150" s="17" t="s">
        <v>1959</v>
      </c>
      <c r="E150" s="17" t="s">
        <v>46</v>
      </c>
      <c r="F150" s="40">
        <v>44601</v>
      </c>
      <c r="G150" s="28">
        <v>-42500</v>
      </c>
      <c r="H150" s="28">
        <v>1520.4988000000001</v>
      </c>
      <c r="I150" s="28">
        <v>-6.4621199999999996</v>
      </c>
      <c r="J150" s="16">
        <v>7.0581913501818901E-5</v>
      </c>
      <c r="K150" s="16">
        <v>-1.1248304980120099E-7</v>
      </c>
    </row>
    <row r="151" spans="2:11" x14ac:dyDescent="0.2">
      <c r="B151" s="25" t="s">
        <v>2532</v>
      </c>
      <c r="C151" s="17" t="s">
        <v>2539</v>
      </c>
      <c r="D151" s="17" t="s">
        <v>1959</v>
      </c>
      <c r="E151" s="17" t="s">
        <v>46</v>
      </c>
      <c r="F151" s="40">
        <v>44601</v>
      </c>
      <c r="G151" s="28">
        <v>-40000</v>
      </c>
      <c r="H151" s="28">
        <v>1520.49</v>
      </c>
      <c r="I151" s="28">
        <v>-6.0819599999999996</v>
      </c>
      <c r="J151" s="16">
        <v>6.6429650740240404E-5</v>
      </c>
      <c r="K151" s="16">
        <v>-1.05865785464974E-7</v>
      </c>
    </row>
    <row r="152" spans="2:11" x14ac:dyDescent="0.2">
      <c r="B152" s="25" t="s">
        <v>2532</v>
      </c>
      <c r="C152" s="17" t="s">
        <v>2540</v>
      </c>
      <c r="D152" s="17" t="s">
        <v>1959</v>
      </c>
      <c r="E152" s="17" t="s">
        <v>46</v>
      </c>
      <c r="F152" s="40">
        <v>44601</v>
      </c>
      <c r="G152" s="28">
        <v>-37500</v>
      </c>
      <c r="H152" s="28">
        <v>1520.5092999999999</v>
      </c>
      <c r="I152" s="28">
        <v>-5.7019099999999998</v>
      </c>
      <c r="J152" s="16">
        <v>6.2278589443581404E-5</v>
      </c>
      <c r="K152" s="16">
        <v>-9.9250435846435506E-8</v>
      </c>
    </row>
    <row r="153" spans="2:11" x14ac:dyDescent="0.2">
      <c r="B153" s="25" t="s">
        <v>2541</v>
      </c>
      <c r="C153" s="17" t="s">
        <v>2542</v>
      </c>
      <c r="D153" s="17" t="s">
        <v>1959</v>
      </c>
      <c r="E153" s="17" t="s">
        <v>46</v>
      </c>
      <c r="F153" s="40">
        <v>44991</v>
      </c>
      <c r="G153" s="28">
        <v>5091530</v>
      </c>
      <c r="H153" s="28">
        <v>1138.3526999999999</v>
      </c>
      <c r="I153" s="28">
        <v>579.59568999999999</v>
      </c>
      <c r="J153" s="16">
        <v>-6.3305808090000004E-3</v>
      </c>
      <c r="K153" s="16">
        <v>1.00887465511058E-5</v>
      </c>
    </row>
    <row r="154" spans="2:11" x14ac:dyDescent="0.2">
      <c r="B154" s="25" t="s">
        <v>2541</v>
      </c>
      <c r="C154" s="17" t="s">
        <v>2543</v>
      </c>
      <c r="D154" s="17" t="s">
        <v>1959</v>
      </c>
      <c r="E154" s="17" t="s">
        <v>46</v>
      </c>
      <c r="F154" s="40">
        <v>44991</v>
      </c>
      <c r="G154" s="28">
        <v>1069221.3</v>
      </c>
      <c r="H154" s="28">
        <v>1138.3529000000001</v>
      </c>
      <c r="I154" s="28">
        <v>121.71512</v>
      </c>
      <c r="J154" s="16">
        <v>-1.3294222439999999E-3</v>
      </c>
      <c r="K154" s="16">
        <v>2.1186372126359801E-6</v>
      </c>
    </row>
    <row r="155" spans="2:11" x14ac:dyDescent="0.2">
      <c r="B155" s="25" t="s">
        <v>2541</v>
      </c>
      <c r="C155" s="17" t="s">
        <v>2544</v>
      </c>
      <c r="D155" s="17" t="s">
        <v>1959</v>
      </c>
      <c r="E155" s="17" t="s">
        <v>46</v>
      </c>
      <c r="F155" s="40">
        <v>44991</v>
      </c>
      <c r="G155" s="28">
        <v>2545765</v>
      </c>
      <c r="H155" s="28">
        <v>1138.3526999999999</v>
      </c>
      <c r="I155" s="28">
        <v>289.79784999999998</v>
      </c>
      <c r="J155" s="16">
        <v>-3.1652904590000002E-3</v>
      </c>
      <c r="K155" s="16">
        <v>5.0443733625855099E-6</v>
      </c>
    </row>
    <row r="156" spans="2:11" x14ac:dyDescent="0.2">
      <c r="B156" s="25" t="s">
        <v>2541</v>
      </c>
      <c r="C156" s="17" t="s">
        <v>2545</v>
      </c>
      <c r="D156" s="17" t="s">
        <v>1959</v>
      </c>
      <c r="E156" s="17" t="s">
        <v>46</v>
      </c>
      <c r="F156" s="40">
        <v>44991</v>
      </c>
      <c r="G156" s="28">
        <v>814644.8</v>
      </c>
      <c r="H156" s="28">
        <v>1138.3527999999999</v>
      </c>
      <c r="I156" s="28">
        <v>92.735320000000002</v>
      </c>
      <c r="J156" s="16">
        <v>-1.012893034E-3</v>
      </c>
      <c r="K156" s="16">
        <v>1.61419961527956E-6</v>
      </c>
    </row>
    <row r="157" spans="2:11" x14ac:dyDescent="0.2">
      <c r="B157" s="25" t="s">
        <v>2541</v>
      </c>
      <c r="C157" s="17" t="s">
        <v>2546</v>
      </c>
      <c r="D157" s="17" t="s">
        <v>1959</v>
      </c>
      <c r="E157" s="17" t="s">
        <v>46</v>
      </c>
      <c r="F157" s="40">
        <v>44994</v>
      </c>
      <c r="G157" s="28">
        <v>511238.5</v>
      </c>
      <c r="H157" s="28">
        <v>1004.9127999999999</v>
      </c>
      <c r="I157" s="28">
        <v>51.375010000000003</v>
      </c>
      <c r="J157" s="16">
        <v>-5.6113883799999999E-4</v>
      </c>
      <c r="K157" s="16">
        <v>8.9426036786181904E-7</v>
      </c>
    </row>
    <row r="158" spans="2:11" x14ac:dyDescent="0.2">
      <c r="B158" s="25" t="s">
        <v>2541</v>
      </c>
      <c r="C158" s="17" t="s">
        <v>2547</v>
      </c>
      <c r="D158" s="17" t="s">
        <v>1959</v>
      </c>
      <c r="E158" s="17" t="s">
        <v>46</v>
      </c>
      <c r="F158" s="40">
        <v>44994</v>
      </c>
      <c r="G158" s="28">
        <v>4856765.75</v>
      </c>
      <c r="H158" s="28">
        <v>1004.9126</v>
      </c>
      <c r="I158" s="28">
        <v>488.06250999999997</v>
      </c>
      <c r="J158" s="16">
        <v>-5.330818038E-3</v>
      </c>
      <c r="K158" s="16">
        <v>8.4954720151326996E-6</v>
      </c>
    </row>
    <row r="159" spans="2:11" x14ac:dyDescent="0.2">
      <c r="B159" s="25" t="s">
        <v>2541</v>
      </c>
      <c r="C159" s="17" t="s">
        <v>2548</v>
      </c>
      <c r="D159" s="17" t="s">
        <v>1959</v>
      </c>
      <c r="E159" s="17" t="s">
        <v>46</v>
      </c>
      <c r="F159" s="40">
        <v>44994</v>
      </c>
      <c r="G159" s="28">
        <v>511238.5</v>
      </c>
      <c r="H159" s="28">
        <v>1004.9127999999999</v>
      </c>
      <c r="I159" s="28">
        <v>51.375010000000003</v>
      </c>
      <c r="J159" s="16">
        <v>-5.6113883799999999E-4</v>
      </c>
      <c r="K159" s="16">
        <v>8.9426036786181904E-7</v>
      </c>
    </row>
    <row r="160" spans="2:11" x14ac:dyDescent="0.2">
      <c r="B160" s="25" t="s">
        <v>2541</v>
      </c>
      <c r="C160" s="17" t="s">
        <v>2549</v>
      </c>
      <c r="D160" s="17" t="s">
        <v>1959</v>
      </c>
      <c r="E160" s="17" t="s">
        <v>46</v>
      </c>
      <c r="F160" s="40">
        <v>44994</v>
      </c>
      <c r="G160" s="28">
        <v>2556192.5</v>
      </c>
      <c r="H160" s="28">
        <v>1004.9126</v>
      </c>
      <c r="I160" s="28">
        <v>256.87500999999997</v>
      </c>
      <c r="J160" s="16">
        <v>-2.8056937560000002E-3</v>
      </c>
      <c r="K160" s="16">
        <v>4.4713011430481202E-6</v>
      </c>
    </row>
    <row r="161" spans="2:11" x14ac:dyDescent="0.2">
      <c r="B161" s="25" t="s">
        <v>2541</v>
      </c>
      <c r="C161" s="17" t="s">
        <v>2550</v>
      </c>
      <c r="D161" s="17" t="s">
        <v>1959</v>
      </c>
      <c r="E161" s="17" t="s">
        <v>46</v>
      </c>
      <c r="F161" s="40">
        <v>44994</v>
      </c>
      <c r="G161" s="28">
        <v>1022477</v>
      </c>
      <c r="H161" s="28">
        <v>1004.9127</v>
      </c>
      <c r="I161" s="28">
        <v>102.75001</v>
      </c>
      <c r="J161" s="16">
        <v>-1.122277568E-3</v>
      </c>
      <c r="K161" s="16">
        <v>1.7885205616583901E-6</v>
      </c>
    </row>
    <row r="162" spans="2:11" x14ac:dyDescent="0.2">
      <c r="B162" s="25" t="s">
        <v>2541</v>
      </c>
      <c r="C162" s="17" t="s">
        <v>2551</v>
      </c>
      <c r="D162" s="17" t="s">
        <v>1959</v>
      </c>
      <c r="E162" s="17" t="s">
        <v>46</v>
      </c>
      <c r="F162" s="40">
        <v>44994</v>
      </c>
      <c r="G162" s="28">
        <v>664610.05000000005</v>
      </c>
      <c r="H162" s="28">
        <v>1004.9124</v>
      </c>
      <c r="I162" s="28">
        <v>66.787490000000005</v>
      </c>
      <c r="J162" s="16">
        <v>-7.2948023900000004E-4</v>
      </c>
      <c r="K162" s="16">
        <v>1.1625380778702999E-6</v>
      </c>
    </row>
    <row r="163" spans="2:11" x14ac:dyDescent="0.2">
      <c r="B163" s="25" t="s">
        <v>2541</v>
      </c>
      <c r="C163" s="17" t="s">
        <v>2552</v>
      </c>
      <c r="D163" s="17" t="s">
        <v>1959</v>
      </c>
      <c r="E163" s="17" t="s">
        <v>46</v>
      </c>
      <c r="F163" s="40">
        <v>44994</v>
      </c>
      <c r="G163" s="28">
        <v>102247.7</v>
      </c>
      <c r="H163" s="28">
        <v>1004.9126</v>
      </c>
      <c r="I163" s="28">
        <v>10.275</v>
      </c>
      <c r="J163" s="16">
        <v>-1.12227745E-4</v>
      </c>
      <c r="K163" s="16">
        <v>1.7885203875931501E-7</v>
      </c>
    </row>
    <row r="164" spans="2:11" x14ac:dyDescent="0.2">
      <c r="B164" s="25" t="s">
        <v>2541</v>
      </c>
      <c r="C164" s="17" t="s">
        <v>2553</v>
      </c>
      <c r="D164" s="17" t="s">
        <v>2554</v>
      </c>
      <c r="E164" s="17" t="s">
        <v>46</v>
      </c>
      <c r="F164" s="40">
        <v>44991</v>
      </c>
      <c r="G164" s="28">
        <v>661898.9</v>
      </c>
      <c r="H164" s="28">
        <v>1138.3529000000001</v>
      </c>
      <c r="I164" s="28">
        <v>75.347449999999995</v>
      </c>
      <c r="J164" s="16">
        <v>-8.2297561700000002E-4</v>
      </c>
      <c r="K164" s="16">
        <v>1.31153723093095E-6</v>
      </c>
    </row>
    <row r="165" spans="2:11" x14ac:dyDescent="0.2">
      <c r="B165" s="22" t="s">
        <v>2555</v>
      </c>
      <c r="C165" s="14"/>
      <c r="D165" s="14"/>
      <c r="E165" s="14"/>
      <c r="F165" s="14"/>
      <c r="G165" s="14"/>
      <c r="H165" s="14"/>
      <c r="I165" s="14"/>
      <c r="J165" s="14"/>
      <c r="K165" s="14"/>
    </row>
    <row r="166" spans="2:11" x14ac:dyDescent="0.2">
      <c r="B166" s="22" t="s">
        <v>2556</v>
      </c>
      <c r="C166" s="14"/>
      <c r="D166" s="14"/>
      <c r="E166" s="14"/>
      <c r="F166" s="14"/>
      <c r="G166" s="14"/>
      <c r="H166" s="14"/>
      <c r="I166" s="27">
        <v>-14969.228059999999</v>
      </c>
      <c r="J166" s="24">
        <v>0.16350002168300001</v>
      </c>
      <c r="K166" s="24">
        <v>-2.6056223399999998E-4</v>
      </c>
    </row>
    <row r="167" spans="2:11" x14ac:dyDescent="0.2">
      <c r="B167" s="25" t="s">
        <v>2557</v>
      </c>
      <c r="C167" s="17" t="s">
        <v>2558</v>
      </c>
      <c r="D167" s="17" t="s">
        <v>1959</v>
      </c>
      <c r="E167" s="17" t="s">
        <v>46</v>
      </c>
      <c r="F167" s="40">
        <v>44973</v>
      </c>
      <c r="G167" s="28">
        <v>5000000</v>
      </c>
      <c r="H167" s="28">
        <v>1.0226999999999999</v>
      </c>
      <c r="I167" s="28">
        <v>0.51134999999999997</v>
      </c>
      <c r="J167" s="16">
        <v>-5.5851735141339199E-6</v>
      </c>
      <c r="K167" s="16">
        <v>8.9008262792774405E-9</v>
      </c>
    </row>
    <row r="168" spans="2:11" x14ac:dyDescent="0.2">
      <c r="B168" s="25" t="s">
        <v>2557</v>
      </c>
      <c r="C168" s="17" t="s">
        <v>2559</v>
      </c>
      <c r="D168" s="17" t="s">
        <v>1959</v>
      </c>
      <c r="E168" s="17" t="s">
        <v>46</v>
      </c>
      <c r="F168" s="40">
        <v>44973</v>
      </c>
      <c r="G168" s="28">
        <v>15000000</v>
      </c>
      <c r="H168" s="28">
        <v>1.0226999999999999</v>
      </c>
      <c r="I168" s="28">
        <v>1.5340499999999999</v>
      </c>
      <c r="J168" s="16">
        <v>-1.67555205424018E-5</v>
      </c>
      <c r="K168" s="16">
        <v>2.67024788378323E-8</v>
      </c>
    </row>
    <row r="169" spans="2:11" x14ac:dyDescent="0.2">
      <c r="B169" s="25" t="s">
        <v>2557</v>
      </c>
      <c r="C169" s="17" t="s">
        <v>2560</v>
      </c>
      <c r="D169" s="17" t="s">
        <v>1959</v>
      </c>
      <c r="E169" s="17" t="s">
        <v>46</v>
      </c>
      <c r="F169" s="40">
        <v>44973</v>
      </c>
      <c r="G169" s="28">
        <v>20000000</v>
      </c>
      <c r="H169" s="28">
        <v>1.0226999999999999</v>
      </c>
      <c r="I169" s="28">
        <v>2.0453999999999999</v>
      </c>
      <c r="J169" s="16">
        <v>-2.23406940565357E-5</v>
      </c>
      <c r="K169" s="16">
        <v>3.5603305117109702E-8</v>
      </c>
    </row>
    <row r="170" spans="2:11" x14ac:dyDescent="0.2">
      <c r="B170" s="25" t="s">
        <v>2557</v>
      </c>
      <c r="C170" s="17" t="s">
        <v>2561</v>
      </c>
      <c r="D170" s="17" t="s">
        <v>1959</v>
      </c>
      <c r="E170" s="17" t="s">
        <v>46</v>
      </c>
      <c r="F170" s="40">
        <v>44973</v>
      </c>
      <c r="G170" s="28">
        <v>10000000</v>
      </c>
      <c r="H170" s="28">
        <v>1.0226999999999999</v>
      </c>
      <c r="I170" s="28">
        <v>1.0226999999999999</v>
      </c>
      <c r="J170" s="16">
        <v>-1.1170347028267801E-5</v>
      </c>
      <c r="K170" s="16">
        <v>1.7801652558554901E-8</v>
      </c>
    </row>
    <row r="171" spans="2:11" x14ac:dyDescent="0.2">
      <c r="B171" s="25" t="s">
        <v>2562</v>
      </c>
      <c r="C171" s="17" t="s">
        <v>2563</v>
      </c>
      <c r="D171" s="17" t="s">
        <v>1959</v>
      </c>
      <c r="E171" s="17" t="s">
        <v>46</v>
      </c>
      <c r="F171" s="40">
        <v>44760</v>
      </c>
      <c r="G171" s="28">
        <v>34650000</v>
      </c>
      <c r="H171" s="28">
        <v>-100.5378</v>
      </c>
      <c r="I171" s="28">
        <v>-348.36347999999998</v>
      </c>
      <c r="J171" s="16">
        <v>3.8049681849999998E-3</v>
      </c>
      <c r="K171" s="16">
        <v>-6.0637974333128802E-6</v>
      </c>
    </row>
    <row r="172" spans="2:11" x14ac:dyDescent="0.2">
      <c r="B172" s="25" t="s">
        <v>2562</v>
      </c>
      <c r="C172" s="17" t="s">
        <v>2564</v>
      </c>
      <c r="D172" s="17" t="s">
        <v>1959</v>
      </c>
      <c r="E172" s="17" t="s">
        <v>46</v>
      </c>
      <c r="F172" s="40">
        <v>44760</v>
      </c>
      <c r="G172" s="28">
        <v>1400000</v>
      </c>
      <c r="H172" s="28">
        <v>-100.53789999999999</v>
      </c>
      <c r="I172" s="28">
        <v>-14.07531</v>
      </c>
      <c r="J172" s="16">
        <v>1.53736283E-4</v>
      </c>
      <c r="K172" s="16">
        <v>-2.4500222770504801E-7</v>
      </c>
    </row>
    <row r="173" spans="2:11" x14ac:dyDescent="0.2">
      <c r="B173" s="25" t="s">
        <v>2562</v>
      </c>
      <c r="C173" s="17" t="s">
        <v>2565</v>
      </c>
      <c r="D173" s="17" t="s">
        <v>1959</v>
      </c>
      <c r="E173" s="17" t="s">
        <v>46</v>
      </c>
      <c r="F173" s="40">
        <v>44760</v>
      </c>
      <c r="G173" s="28">
        <v>3000000</v>
      </c>
      <c r="H173" s="28">
        <v>-100.5378</v>
      </c>
      <c r="I173" s="28">
        <v>-30.161339999999999</v>
      </c>
      <c r="J173" s="16">
        <v>3.2943447199999999E-4</v>
      </c>
      <c r="K173" s="16">
        <v>-5.2500410225916001E-7</v>
      </c>
    </row>
    <row r="174" spans="2:11" x14ac:dyDescent="0.2">
      <c r="B174" s="25" t="s">
        <v>2562</v>
      </c>
      <c r="C174" s="17" t="s">
        <v>2566</v>
      </c>
      <c r="D174" s="17" t="s">
        <v>1959</v>
      </c>
      <c r="E174" s="17" t="s">
        <v>46</v>
      </c>
      <c r="F174" s="40">
        <v>44760</v>
      </c>
      <c r="G174" s="28">
        <v>40000000</v>
      </c>
      <c r="H174" s="28">
        <v>-100.5378</v>
      </c>
      <c r="I174" s="28">
        <v>-402.15120000000002</v>
      </c>
      <c r="J174" s="16">
        <v>4.3924596279999997E-3</v>
      </c>
      <c r="K174" s="16">
        <v>-7.0000546967888097E-6</v>
      </c>
    </row>
    <row r="175" spans="2:11" x14ac:dyDescent="0.2">
      <c r="B175" s="25" t="s">
        <v>2562</v>
      </c>
      <c r="C175" s="17" t="s">
        <v>2567</v>
      </c>
      <c r="D175" s="17" t="s">
        <v>1959</v>
      </c>
      <c r="E175" s="17" t="s">
        <v>46</v>
      </c>
      <c r="F175" s="40">
        <v>44760</v>
      </c>
      <c r="G175" s="28">
        <v>11300000</v>
      </c>
      <c r="H175" s="28">
        <v>-100.5378</v>
      </c>
      <c r="I175" s="28">
        <v>-113.60771</v>
      </c>
      <c r="J175" s="16">
        <v>1.240869801E-3</v>
      </c>
      <c r="K175" s="16">
        <v>-1.9775153822167399E-6</v>
      </c>
    </row>
    <row r="176" spans="2:11" x14ac:dyDescent="0.2">
      <c r="B176" s="25" t="s">
        <v>2562</v>
      </c>
      <c r="C176" s="17" t="s">
        <v>2568</v>
      </c>
      <c r="D176" s="17" t="s">
        <v>1959</v>
      </c>
      <c r="E176" s="17" t="s">
        <v>46</v>
      </c>
      <c r="F176" s="40">
        <v>44760</v>
      </c>
      <c r="G176" s="28">
        <v>3800000</v>
      </c>
      <c r="H176" s="28">
        <v>-100.5378</v>
      </c>
      <c r="I176" s="28">
        <v>-38.204360000000001</v>
      </c>
      <c r="J176" s="16">
        <v>4.1728362000000003E-4</v>
      </c>
      <c r="K176" s="16">
        <v>-6.65005126568839E-7</v>
      </c>
    </row>
    <row r="177" spans="2:11" x14ac:dyDescent="0.2">
      <c r="B177" s="25" t="s">
        <v>2562</v>
      </c>
      <c r="C177" s="17" t="s">
        <v>2569</v>
      </c>
      <c r="D177" s="17" t="s">
        <v>1959</v>
      </c>
      <c r="E177" s="17" t="s">
        <v>46</v>
      </c>
      <c r="F177" s="40">
        <v>44760</v>
      </c>
      <c r="G177" s="28">
        <v>2250000</v>
      </c>
      <c r="H177" s="28">
        <v>-100.5378</v>
      </c>
      <c r="I177" s="28">
        <v>-22.620999999999999</v>
      </c>
      <c r="J177" s="16">
        <v>2.4707579899999998E-4</v>
      </c>
      <c r="K177" s="16">
        <v>-3.9375298966174802E-7</v>
      </c>
    </row>
    <row r="178" spans="2:11" x14ac:dyDescent="0.2">
      <c r="B178" s="25" t="s">
        <v>2562</v>
      </c>
      <c r="C178" s="17" t="s">
        <v>2570</v>
      </c>
      <c r="D178" s="17" t="s">
        <v>1959</v>
      </c>
      <c r="E178" s="17" t="s">
        <v>46</v>
      </c>
      <c r="F178" s="40">
        <v>44760</v>
      </c>
      <c r="G178" s="28">
        <v>2800000</v>
      </c>
      <c r="H178" s="28">
        <v>-100.53789999999999</v>
      </c>
      <c r="I178" s="28">
        <v>-28.15061</v>
      </c>
      <c r="J178" s="16">
        <v>3.07472457E-4</v>
      </c>
      <c r="K178" s="16">
        <v>-4.9000428134485203E-7</v>
      </c>
    </row>
    <row r="179" spans="2:11" x14ac:dyDescent="0.2">
      <c r="B179" s="25" t="s">
        <v>2562</v>
      </c>
      <c r="C179" s="17" t="s">
        <v>2571</v>
      </c>
      <c r="D179" s="17" t="s">
        <v>1959</v>
      </c>
      <c r="E179" s="17" t="s">
        <v>46</v>
      </c>
      <c r="F179" s="40">
        <v>44760</v>
      </c>
      <c r="G179" s="28">
        <v>450000</v>
      </c>
      <c r="H179" s="28">
        <v>-100.5378</v>
      </c>
      <c r="I179" s="28">
        <v>-4.5242000000000004</v>
      </c>
      <c r="J179" s="16">
        <v>4.9415159895657899E-5</v>
      </c>
      <c r="K179" s="16">
        <v>-7.8750597932349595E-8</v>
      </c>
    </row>
    <row r="180" spans="2:11" x14ac:dyDescent="0.2">
      <c r="B180" s="25" t="s">
        <v>2562</v>
      </c>
      <c r="C180" s="17" t="s">
        <v>2572</v>
      </c>
      <c r="D180" s="17" t="s">
        <v>1959</v>
      </c>
      <c r="E180" s="17" t="s">
        <v>46</v>
      </c>
      <c r="F180" s="40">
        <v>44760</v>
      </c>
      <c r="G180" s="28">
        <v>200000</v>
      </c>
      <c r="H180" s="28">
        <v>-100.53700000000001</v>
      </c>
      <c r="I180" s="28">
        <v>-2.0107400000000002</v>
      </c>
      <c r="J180" s="16">
        <v>2.1962123382829101E-5</v>
      </c>
      <c r="K180" s="16">
        <v>-3.4999994979552801E-8</v>
      </c>
    </row>
    <row r="181" spans="2:11" x14ac:dyDescent="0.2">
      <c r="B181" s="25" t="s">
        <v>2562</v>
      </c>
      <c r="C181" s="17" t="s">
        <v>2573</v>
      </c>
      <c r="D181" s="17" t="s">
        <v>1959</v>
      </c>
      <c r="E181" s="17" t="s">
        <v>46</v>
      </c>
      <c r="F181" s="40">
        <v>44760</v>
      </c>
      <c r="G181" s="28">
        <v>150000</v>
      </c>
      <c r="H181" s="28">
        <v>-100.538</v>
      </c>
      <c r="I181" s="28">
        <v>-1.50807</v>
      </c>
      <c r="J181" s="16">
        <v>1.6471756373247199E-5</v>
      </c>
      <c r="K181" s="16">
        <v>-2.62502573325314E-8</v>
      </c>
    </row>
    <row r="182" spans="2:11" x14ac:dyDescent="0.2">
      <c r="B182" s="25" t="s">
        <v>2574</v>
      </c>
      <c r="C182" s="17" t="s">
        <v>2575</v>
      </c>
      <c r="D182" s="17" t="s">
        <v>1959</v>
      </c>
      <c r="E182" s="17" t="s">
        <v>46</v>
      </c>
      <c r="F182" s="40">
        <v>44824</v>
      </c>
      <c r="G182" s="28">
        <v>4540000</v>
      </c>
      <c r="H182" s="28">
        <v>107.66070000000001</v>
      </c>
      <c r="I182" s="28">
        <v>48.877960000000002</v>
      </c>
      <c r="J182" s="16">
        <v>-5.3386503799999997E-4</v>
      </c>
      <c r="K182" s="16">
        <v>8.5079540597530299E-7</v>
      </c>
    </row>
    <row r="183" spans="2:11" x14ac:dyDescent="0.2">
      <c r="B183" s="25" t="s">
        <v>2574</v>
      </c>
      <c r="C183" s="17" t="s">
        <v>2576</v>
      </c>
      <c r="D183" s="17" t="s">
        <v>1959</v>
      </c>
      <c r="E183" s="17" t="s">
        <v>46</v>
      </c>
      <c r="F183" s="40">
        <v>44824</v>
      </c>
      <c r="G183" s="28">
        <v>16762000</v>
      </c>
      <c r="H183" s="28">
        <v>107.66070000000001</v>
      </c>
      <c r="I183" s="28">
        <v>180.46087</v>
      </c>
      <c r="J183" s="16">
        <v>-1.971067314E-3</v>
      </c>
      <c r="K183" s="16">
        <v>3.1411965465478999E-6</v>
      </c>
    </row>
    <row r="184" spans="2:11" x14ac:dyDescent="0.2">
      <c r="B184" s="25" t="s">
        <v>2574</v>
      </c>
      <c r="C184" s="17" t="s">
        <v>2577</v>
      </c>
      <c r="D184" s="17" t="s">
        <v>1959</v>
      </c>
      <c r="E184" s="17" t="s">
        <v>46</v>
      </c>
      <c r="F184" s="40">
        <v>44824</v>
      </c>
      <c r="G184" s="28">
        <v>5920000</v>
      </c>
      <c r="H184" s="28">
        <v>107.66070000000001</v>
      </c>
      <c r="I184" s="28">
        <v>63.735129999999998</v>
      </c>
      <c r="J184" s="16">
        <v>-6.9614111600000003E-4</v>
      </c>
      <c r="K184" s="16">
        <v>1.1094070988895401E-6</v>
      </c>
    </row>
    <row r="185" spans="2:11" x14ac:dyDescent="0.2">
      <c r="B185" s="25" t="s">
        <v>2574</v>
      </c>
      <c r="C185" s="17" t="s">
        <v>2578</v>
      </c>
      <c r="D185" s="17" t="s">
        <v>1959</v>
      </c>
      <c r="E185" s="17" t="s">
        <v>46</v>
      </c>
      <c r="F185" s="40">
        <v>44824</v>
      </c>
      <c r="G185" s="28">
        <v>9050000</v>
      </c>
      <c r="H185" s="28">
        <v>107.66070000000001</v>
      </c>
      <c r="I185" s="28">
        <v>97.432929999999999</v>
      </c>
      <c r="J185" s="16">
        <v>-1.0642022490000001E-3</v>
      </c>
      <c r="K185" s="16">
        <v>1.6959686786173799E-6</v>
      </c>
    </row>
    <row r="186" spans="2:11" x14ac:dyDescent="0.2">
      <c r="B186" s="25" t="s">
        <v>2574</v>
      </c>
      <c r="C186" s="17" t="s">
        <v>2579</v>
      </c>
      <c r="D186" s="17" t="s">
        <v>1959</v>
      </c>
      <c r="E186" s="17" t="s">
        <v>46</v>
      </c>
      <c r="F186" s="40">
        <v>44824</v>
      </c>
      <c r="G186" s="28">
        <v>10670000</v>
      </c>
      <c r="H186" s="28">
        <v>107.66070000000001</v>
      </c>
      <c r="I186" s="28">
        <v>114.87397</v>
      </c>
      <c r="J186" s="16">
        <v>-1.25470041E-3</v>
      </c>
      <c r="K186" s="16">
        <v>1.9995565678711801E-6</v>
      </c>
    </row>
    <row r="187" spans="2:11" x14ac:dyDescent="0.2">
      <c r="B187" s="25" t="s">
        <v>2574</v>
      </c>
      <c r="C187" s="17" t="s">
        <v>2580</v>
      </c>
      <c r="D187" s="17" t="s">
        <v>1959</v>
      </c>
      <c r="E187" s="17" t="s">
        <v>46</v>
      </c>
      <c r="F187" s="40">
        <v>44824</v>
      </c>
      <c r="G187" s="28">
        <v>1958000</v>
      </c>
      <c r="H187" s="28">
        <v>107.66070000000001</v>
      </c>
      <c r="I187" s="28">
        <v>21.079969999999999</v>
      </c>
      <c r="J187" s="16">
        <v>-2.3024404E-4</v>
      </c>
      <c r="K187" s="16">
        <v>3.6692901328323102E-7</v>
      </c>
    </row>
    <row r="188" spans="2:11" x14ac:dyDescent="0.2">
      <c r="B188" s="25" t="s">
        <v>2574</v>
      </c>
      <c r="C188" s="17" t="s">
        <v>2581</v>
      </c>
      <c r="D188" s="17" t="s">
        <v>1959</v>
      </c>
      <c r="E188" s="17" t="s">
        <v>46</v>
      </c>
      <c r="F188" s="40">
        <v>44824</v>
      </c>
      <c r="G188" s="28">
        <v>680000</v>
      </c>
      <c r="H188" s="28">
        <v>107.6606</v>
      </c>
      <c r="I188" s="28">
        <v>7.3209200000000001</v>
      </c>
      <c r="J188" s="16">
        <v>-7.9962077800123797E-5</v>
      </c>
      <c r="K188" s="16">
        <v>1.2743177300183401E-7</v>
      </c>
    </row>
    <row r="189" spans="2:11" x14ac:dyDescent="0.2">
      <c r="B189" s="25" t="s">
        <v>2574</v>
      </c>
      <c r="C189" s="17" t="s">
        <v>2582</v>
      </c>
      <c r="D189" s="17" t="s">
        <v>1959</v>
      </c>
      <c r="E189" s="17" t="s">
        <v>46</v>
      </c>
      <c r="F189" s="40">
        <v>44824</v>
      </c>
      <c r="G189" s="28">
        <v>420000</v>
      </c>
      <c r="H189" s="28">
        <v>107.66070000000001</v>
      </c>
      <c r="I189" s="28">
        <v>4.5217499999999999</v>
      </c>
      <c r="J189" s="16">
        <v>-4.93883999951796E-5</v>
      </c>
      <c r="K189" s="16">
        <v>7.8707951947438605E-8</v>
      </c>
    </row>
    <row r="190" spans="2:11" x14ac:dyDescent="0.2">
      <c r="B190" s="25" t="s">
        <v>2574</v>
      </c>
      <c r="C190" s="17" t="s">
        <v>2583</v>
      </c>
      <c r="D190" s="17" t="s">
        <v>1959</v>
      </c>
      <c r="E190" s="17" t="s">
        <v>46</v>
      </c>
      <c r="F190" s="40">
        <v>44826</v>
      </c>
      <c r="G190" s="28">
        <v>4540000</v>
      </c>
      <c r="H190" s="28">
        <v>91.230500000000006</v>
      </c>
      <c r="I190" s="28">
        <v>41.41865</v>
      </c>
      <c r="J190" s="16">
        <v>-4.5239140800000001E-4</v>
      </c>
      <c r="K190" s="16">
        <v>7.2095474405435496E-7</v>
      </c>
    </row>
    <row r="191" spans="2:11" x14ac:dyDescent="0.2">
      <c r="B191" s="25" t="s">
        <v>2574</v>
      </c>
      <c r="C191" s="17" t="s">
        <v>2584</v>
      </c>
      <c r="D191" s="17" t="s">
        <v>1959</v>
      </c>
      <c r="E191" s="17" t="s">
        <v>46</v>
      </c>
      <c r="F191" s="40">
        <v>44826</v>
      </c>
      <c r="G191" s="28">
        <v>16762000</v>
      </c>
      <c r="H191" s="28">
        <v>91.230500000000006</v>
      </c>
      <c r="I191" s="28">
        <v>152.92055999999999</v>
      </c>
      <c r="J191" s="16">
        <v>-1.6702608020000001E-3</v>
      </c>
      <c r="K191" s="16">
        <v>2.6618154670769999E-6</v>
      </c>
    </row>
    <row r="192" spans="2:11" x14ac:dyDescent="0.2">
      <c r="B192" s="25" t="s">
        <v>2574</v>
      </c>
      <c r="C192" s="17" t="s">
        <v>2585</v>
      </c>
      <c r="D192" s="17" t="s">
        <v>1959</v>
      </c>
      <c r="E192" s="17" t="s">
        <v>46</v>
      </c>
      <c r="F192" s="40">
        <v>44826</v>
      </c>
      <c r="G192" s="28">
        <v>5920000</v>
      </c>
      <c r="H192" s="28">
        <v>91.230500000000006</v>
      </c>
      <c r="I192" s="28">
        <v>54.008459999999999</v>
      </c>
      <c r="J192" s="16">
        <v>-5.8990245400000003E-4</v>
      </c>
      <c r="K192" s="16">
        <v>9.4009957968378605E-7</v>
      </c>
    </row>
    <row r="193" spans="2:11" x14ac:dyDescent="0.2">
      <c r="B193" s="25" t="s">
        <v>2574</v>
      </c>
      <c r="C193" s="17" t="s">
        <v>2586</v>
      </c>
      <c r="D193" s="17" t="s">
        <v>1959</v>
      </c>
      <c r="E193" s="17" t="s">
        <v>46</v>
      </c>
      <c r="F193" s="40">
        <v>44826</v>
      </c>
      <c r="G193" s="28">
        <v>9050000</v>
      </c>
      <c r="H193" s="28">
        <v>91.230500000000006</v>
      </c>
      <c r="I193" s="28">
        <v>82.563599999999994</v>
      </c>
      <c r="J193" s="16">
        <v>-9.0179335400000001E-4</v>
      </c>
      <c r="K193" s="16">
        <v>1.4371453223657999E-6</v>
      </c>
    </row>
    <row r="194" spans="2:11" x14ac:dyDescent="0.2">
      <c r="B194" s="25" t="s">
        <v>2574</v>
      </c>
      <c r="C194" s="17" t="s">
        <v>2587</v>
      </c>
      <c r="D194" s="17" t="s">
        <v>1959</v>
      </c>
      <c r="E194" s="17" t="s">
        <v>46</v>
      </c>
      <c r="F194" s="40">
        <v>44826</v>
      </c>
      <c r="G194" s="28">
        <v>10670000</v>
      </c>
      <c r="H194" s="28">
        <v>91.230500000000006</v>
      </c>
      <c r="I194" s="28">
        <v>97.342939999999999</v>
      </c>
      <c r="J194" s="16">
        <v>-1.063219341E-3</v>
      </c>
      <c r="K194" s="16">
        <v>1.69440226548182E-6</v>
      </c>
    </row>
    <row r="195" spans="2:11" x14ac:dyDescent="0.2">
      <c r="B195" s="25" t="s">
        <v>2574</v>
      </c>
      <c r="C195" s="17" t="s">
        <v>2588</v>
      </c>
      <c r="D195" s="17" t="s">
        <v>1959</v>
      </c>
      <c r="E195" s="17" t="s">
        <v>46</v>
      </c>
      <c r="F195" s="40">
        <v>44826</v>
      </c>
      <c r="G195" s="28">
        <v>1958000</v>
      </c>
      <c r="H195" s="28">
        <v>91.230500000000006</v>
      </c>
      <c r="I195" s="28">
        <v>17.862929999999999</v>
      </c>
      <c r="J195" s="16">
        <v>-1.9510621499999999E-4</v>
      </c>
      <c r="K195" s="16">
        <v>3.1093152785546799E-7</v>
      </c>
    </row>
    <row r="196" spans="2:11" x14ac:dyDescent="0.2">
      <c r="B196" s="25" t="s">
        <v>2574</v>
      </c>
      <c r="C196" s="17" t="s">
        <v>2589</v>
      </c>
      <c r="D196" s="17" t="s">
        <v>1959</v>
      </c>
      <c r="E196" s="17" t="s">
        <v>46</v>
      </c>
      <c r="F196" s="40">
        <v>44826</v>
      </c>
      <c r="G196" s="28">
        <v>680000</v>
      </c>
      <c r="H196" s="28">
        <v>91.230599999999995</v>
      </c>
      <c r="I196" s="28">
        <v>6.2036800000000003</v>
      </c>
      <c r="J196" s="16">
        <v>-6.7759126285640595E-5</v>
      </c>
      <c r="K196" s="16">
        <v>1.07984507621449E-7</v>
      </c>
    </row>
    <row r="197" spans="2:11" x14ac:dyDescent="0.2">
      <c r="B197" s="25" t="s">
        <v>2574</v>
      </c>
      <c r="C197" s="17" t="s">
        <v>2590</v>
      </c>
      <c r="D197" s="17" t="s">
        <v>1959</v>
      </c>
      <c r="E197" s="17" t="s">
        <v>46</v>
      </c>
      <c r="F197" s="40">
        <v>44826</v>
      </c>
      <c r="G197" s="28">
        <v>420000</v>
      </c>
      <c r="H197" s="28">
        <v>91.230699999999999</v>
      </c>
      <c r="I197" s="28">
        <v>3.83169</v>
      </c>
      <c r="J197" s="16">
        <v>-4.1851282883292897E-5</v>
      </c>
      <c r="K197" s="16">
        <v>6.6696405683083093E-8</v>
      </c>
    </row>
    <row r="198" spans="2:11" x14ac:dyDescent="0.2">
      <c r="B198" s="25" t="s">
        <v>2591</v>
      </c>
      <c r="C198" s="17" t="s">
        <v>2592</v>
      </c>
      <c r="D198" s="17" t="s">
        <v>1959</v>
      </c>
      <c r="E198" s="17" t="s">
        <v>46</v>
      </c>
      <c r="F198" s="40">
        <v>44510</v>
      </c>
      <c r="G198" s="28">
        <v>1000000</v>
      </c>
      <c r="H198" s="28">
        <v>-579.45749999999998</v>
      </c>
      <c r="I198" s="28">
        <v>-57.945749999999997</v>
      </c>
      <c r="J198" s="16">
        <v>6.3290714400000001E-4</v>
      </c>
      <c r="K198" s="16">
        <v>-1.00863411434915E-6</v>
      </c>
    </row>
    <row r="199" spans="2:11" x14ac:dyDescent="0.2">
      <c r="B199" s="25" t="s">
        <v>2593</v>
      </c>
      <c r="C199" s="17" t="s">
        <v>2594</v>
      </c>
      <c r="D199" s="17" t="s">
        <v>1959</v>
      </c>
      <c r="E199" s="17" t="s">
        <v>46</v>
      </c>
      <c r="F199" s="40">
        <v>44543</v>
      </c>
      <c r="G199" s="28">
        <v>5323000</v>
      </c>
      <c r="H199" s="28">
        <v>-622.99789999999996</v>
      </c>
      <c r="I199" s="28">
        <v>-331.62178</v>
      </c>
      <c r="J199" s="16">
        <v>3.6221085009999999E-3</v>
      </c>
      <c r="K199" s="16">
        <v>-5.7723826228703601E-6</v>
      </c>
    </row>
    <row r="200" spans="2:11" x14ac:dyDescent="0.2">
      <c r="B200" s="25" t="s">
        <v>2593</v>
      </c>
      <c r="C200" s="17" t="s">
        <v>2595</v>
      </c>
      <c r="D200" s="17" t="s">
        <v>1959</v>
      </c>
      <c r="E200" s="17" t="s">
        <v>46</v>
      </c>
      <c r="F200" s="40">
        <v>44543</v>
      </c>
      <c r="G200" s="28">
        <v>15650000</v>
      </c>
      <c r="H200" s="28">
        <v>-622.99789999999996</v>
      </c>
      <c r="I200" s="28">
        <v>-974.99171000000001</v>
      </c>
      <c r="J200" s="16">
        <v>1.0649257602000001E-2</v>
      </c>
      <c r="K200" s="16">
        <v>-1.6971217042037101E-5</v>
      </c>
    </row>
    <row r="201" spans="2:11" x14ac:dyDescent="0.2">
      <c r="B201" s="25" t="s">
        <v>2593</v>
      </c>
      <c r="C201" s="17" t="s">
        <v>2596</v>
      </c>
      <c r="D201" s="17" t="s">
        <v>1959</v>
      </c>
      <c r="E201" s="17" t="s">
        <v>46</v>
      </c>
      <c r="F201" s="40">
        <v>44543</v>
      </c>
      <c r="G201" s="28">
        <v>7258000</v>
      </c>
      <c r="H201" s="28">
        <v>-622.99789999999996</v>
      </c>
      <c r="I201" s="28">
        <v>-452.17187999999999</v>
      </c>
      <c r="J201" s="16">
        <v>4.9388059210000003E-3</v>
      </c>
      <c r="K201" s="16">
        <v>-7.8707408863875703E-6</v>
      </c>
    </row>
    <row r="202" spans="2:11" x14ac:dyDescent="0.2">
      <c r="B202" s="25" t="s">
        <v>2593</v>
      </c>
      <c r="C202" s="17" t="s">
        <v>2597</v>
      </c>
      <c r="D202" s="17" t="s">
        <v>1959</v>
      </c>
      <c r="E202" s="17" t="s">
        <v>46</v>
      </c>
      <c r="F202" s="40">
        <v>44543</v>
      </c>
      <c r="G202" s="28">
        <v>14070000</v>
      </c>
      <c r="H202" s="28">
        <v>-622.99789999999996</v>
      </c>
      <c r="I202" s="28">
        <v>-876.55804999999998</v>
      </c>
      <c r="J202" s="16">
        <v>9.5741249719999994E-3</v>
      </c>
      <c r="K202" s="16">
        <v>-1.5257829132203401E-5</v>
      </c>
    </row>
    <row r="203" spans="2:11" x14ac:dyDescent="0.2">
      <c r="B203" s="25" t="s">
        <v>2593</v>
      </c>
      <c r="C203" s="17" t="s">
        <v>2598</v>
      </c>
      <c r="D203" s="17" t="s">
        <v>1959</v>
      </c>
      <c r="E203" s="17" t="s">
        <v>46</v>
      </c>
      <c r="F203" s="40">
        <v>44543</v>
      </c>
      <c r="G203" s="28">
        <v>7699000</v>
      </c>
      <c r="H203" s="28">
        <v>-622.99789999999996</v>
      </c>
      <c r="I203" s="28">
        <v>-479.64607999999998</v>
      </c>
      <c r="J203" s="16">
        <v>5.2388903530000003E-3</v>
      </c>
      <c r="K203" s="16">
        <v>-8.3489712205268607E-6</v>
      </c>
    </row>
    <row r="204" spans="2:11" x14ac:dyDescent="0.2">
      <c r="B204" s="25" t="s">
        <v>2599</v>
      </c>
      <c r="C204" s="17" t="s">
        <v>2600</v>
      </c>
      <c r="D204" s="17" t="s">
        <v>1959</v>
      </c>
      <c r="E204" s="17" t="s">
        <v>46</v>
      </c>
      <c r="F204" s="40">
        <v>44515</v>
      </c>
      <c r="G204" s="28">
        <v>42000000</v>
      </c>
      <c r="H204" s="28">
        <v>-571.98739999999998</v>
      </c>
      <c r="I204" s="28">
        <v>-2402.34708</v>
      </c>
      <c r="J204" s="16">
        <v>2.6239415826E-2</v>
      </c>
      <c r="K204" s="16">
        <v>-4.1816513193721399E-5</v>
      </c>
    </row>
    <row r="205" spans="2:11" x14ac:dyDescent="0.2">
      <c r="B205" s="25" t="s">
        <v>2601</v>
      </c>
      <c r="C205" s="17" t="s">
        <v>2602</v>
      </c>
      <c r="D205" s="17" t="s">
        <v>1959</v>
      </c>
      <c r="E205" s="17" t="s">
        <v>46</v>
      </c>
      <c r="F205" s="40">
        <v>44511</v>
      </c>
      <c r="G205" s="28">
        <v>12500000</v>
      </c>
      <c r="H205" s="28">
        <v>-565.31309999999996</v>
      </c>
      <c r="I205" s="28">
        <v>-706.64137000000005</v>
      </c>
      <c r="J205" s="16">
        <v>7.7182256059999997E-3</v>
      </c>
      <c r="K205" s="16">
        <v>-1.23001702867324E-5</v>
      </c>
    </row>
    <row r="206" spans="2:11" x14ac:dyDescent="0.2">
      <c r="B206" s="25" t="s">
        <v>2601</v>
      </c>
      <c r="C206" s="17" t="s">
        <v>2603</v>
      </c>
      <c r="D206" s="17" t="s">
        <v>1959</v>
      </c>
      <c r="E206" s="17" t="s">
        <v>46</v>
      </c>
      <c r="F206" s="40">
        <v>44511</v>
      </c>
      <c r="G206" s="28">
        <v>17880000</v>
      </c>
      <c r="H206" s="28">
        <v>-565.31309999999996</v>
      </c>
      <c r="I206" s="28">
        <v>-1010.77982</v>
      </c>
      <c r="J206" s="16">
        <v>1.1040149954E-2</v>
      </c>
      <c r="K206" s="16">
        <v>-1.7594163653895199E-5</v>
      </c>
    </row>
    <row r="207" spans="2:11" x14ac:dyDescent="0.2">
      <c r="B207" s="25" t="s">
        <v>2601</v>
      </c>
      <c r="C207" s="17" t="s">
        <v>2604</v>
      </c>
      <c r="D207" s="17" t="s">
        <v>1959</v>
      </c>
      <c r="E207" s="17" t="s">
        <v>46</v>
      </c>
      <c r="F207" s="40">
        <v>44511</v>
      </c>
      <c r="G207" s="28">
        <v>21000000</v>
      </c>
      <c r="H207" s="28">
        <v>-565.31309999999996</v>
      </c>
      <c r="I207" s="28">
        <v>-1187.15751</v>
      </c>
      <c r="J207" s="16">
        <v>1.2966619110000001E-2</v>
      </c>
      <c r="K207" s="16">
        <v>-2.0664286227925199E-5</v>
      </c>
    </row>
    <row r="208" spans="2:11" x14ac:dyDescent="0.2">
      <c r="B208" s="25" t="s">
        <v>2601</v>
      </c>
      <c r="C208" s="17" t="s">
        <v>2605</v>
      </c>
      <c r="D208" s="17" t="s">
        <v>1959</v>
      </c>
      <c r="E208" s="17" t="s">
        <v>46</v>
      </c>
      <c r="F208" s="40">
        <v>44511</v>
      </c>
      <c r="G208" s="28">
        <v>3100000</v>
      </c>
      <c r="H208" s="28">
        <v>-565.31320000000005</v>
      </c>
      <c r="I208" s="28">
        <v>-175.24708999999999</v>
      </c>
      <c r="J208" s="16">
        <v>1.91412028E-3</v>
      </c>
      <c r="K208" s="16">
        <v>-3.0504427574829299E-6</v>
      </c>
    </row>
    <row r="209" spans="2:11" x14ac:dyDescent="0.2">
      <c r="B209" s="25" t="s">
        <v>2601</v>
      </c>
      <c r="C209" s="17" t="s">
        <v>2606</v>
      </c>
      <c r="D209" s="17" t="s">
        <v>1959</v>
      </c>
      <c r="E209" s="17" t="s">
        <v>46</v>
      </c>
      <c r="F209" s="40">
        <v>44511</v>
      </c>
      <c r="G209" s="28">
        <v>2320000</v>
      </c>
      <c r="H209" s="28">
        <v>-565.31309999999996</v>
      </c>
      <c r="I209" s="28">
        <v>-131.15263999999999</v>
      </c>
      <c r="J209" s="16">
        <v>1.4325026910000001E-3</v>
      </c>
      <c r="K209" s="16">
        <v>-2.2829116352960098E-6</v>
      </c>
    </row>
    <row r="210" spans="2:11" x14ac:dyDescent="0.2">
      <c r="B210" s="25" t="s">
        <v>2601</v>
      </c>
      <c r="C210" s="17" t="s">
        <v>2607</v>
      </c>
      <c r="D210" s="17" t="s">
        <v>1959</v>
      </c>
      <c r="E210" s="17" t="s">
        <v>46</v>
      </c>
      <c r="F210" s="40">
        <v>44511</v>
      </c>
      <c r="G210" s="28">
        <v>1200000</v>
      </c>
      <c r="H210" s="28">
        <v>-565.31309999999996</v>
      </c>
      <c r="I210" s="28">
        <v>-67.837569999999999</v>
      </c>
      <c r="J210" s="16">
        <v>7.4094964100000001E-4</v>
      </c>
      <c r="K210" s="16">
        <v>-1.1808163210683901E-6</v>
      </c>
    </row>
    <row r="211" spans="2:11" x14ac:dyDescent="0.2">
      <c r="B211" s="25" t="s">
        <v>2608</v>
      </c>
      <c r="C211" s="17" t="s">
        <v>2609</v>
      </c>
      <c r="D211" s="17" t="s">
        <v>1959</v>
      </c>
      <c r="E211" s="17" t="s">
        <v>46</v>
      </c>
      <c r="F211" s="40">
        <v>44594</v>
      </c>
      <c r="G211" s="28">
        <v>9150000</v>
      </c>
      <c r="H211" s="28">
        <v>-341.67</v>
      </c>
      <c r="I211" s="28">
        <v>-312.62804999999997</v>
      </c>
      <c r="J211" s="16">
        <v>3.4146512259999998E-3</v>
      </c>
      <c r="K211" s="16">
        <v>-5.4417677971629201E-6</v>
      </c>
    </row>
    <row r="212" spans="2:11" x14ac:dyDescent="0.2">
      <c r="B212" s="25" t="s">
        <v>2608</v>
      </c>
      <c r="C212" s="17" t="s">
        <v>2610</v>
      </c>
      <c r="D212" s="17" t="s">
        <v>1959</v>
      </c>
      <c r="E212" s="17" t="s">
        <v>46</v>
      </c>
      <c r="F212" s="40">
        <v>44594</v>
      </c>
      <c r="G212" s="28">
        <v>29000000</v>
      </c>
      <c r="H212" s="28">
        <v>-341.67</v>
      </c>
      <c r="I212" s="28">
        <v>-990.84299999999996</v>
      </c>
      <c r="J212" s="16">
        <v>1.0822391864999999E-2</v>
      </c>
      <c r="K212" s="16">
        <v>-1.7247132909041001E-5</v>
      </c>
    </row>
    <row r="213" spans="2:11" x14ac:dyDescent="0.2">
      <c r="B213" s="25" t="s">
        <v>2608</v>
      </c>
      <c r="C213" s="17" t="s">
        <v>2611</v>
      </c>
      <c r="D213" s="17" t="s">
        <v>1959</v>
      </c>
      <c r="E213" s="17" t="s">
        <v>46</v>
      </c>
      <c r="F213" s="40">
        <v>44594</v>
      </c>
      <c r="G213" s="28">
        <v>8000000</v>
      </c>
      <c r="H213" s="28">
        <v>-341.67</v>
      </c>
      <c r="I213" s="28">
        <v>-273.33600000000001</v>
      </c>
      <c r="J213" s="16">
        <v>2.9854874109999999E-3</v>
      </c>
      <c r="K213" s="16">
        <v>-4.7578297680113003E-6</v>
      </c>
    </row>
    <row r="214" spans="2:11" x14ac:dyDescent="0.2">
      <c r="B214" s="25" t="s">
        <v>2608</v>
      </c>
      <c r="C214" s="17" t="s">
        <v>2612</v>
      </c>
      <c r="D214" s="17" t="s">
        <v>1959</v>
      </c>
      <c r="E214" s="17" t="s">
        <v>46</v>
      </c>
      <c r="F214" s="40">
        <v>44594</v>
      </c>
      <c r="G214" s="28">
        <v>30000000</v>
      </c>
      <c r="H214" s="28">
        <v>-341.67</v>
      </c>
      <c r="I214" s="28">
        <v>-1025.01</v>
      </c>
      <c r="J214" s="16">
        <v>1.1195577791E-2</v>
      </c>
      <c r="K214" s="16">
        <v>-1.7841861630042401E-5</v>
      </c>
    </row>
    <row r="215" spans="2:11" x14ac:dyDescent="0.2">
      <c r="B215" s="25" t="s">
        <v>2608</v>
      </c>
      <c r="C215" s="17" t="s">
        <v>2613</v>
      </c>
      <c r="D215" s="17" t="s">
        <v>1959</v>
      </c>
      <c r="E215" s="17" t="s">
        <v>46</v>
      </c>
      <c r="F215" s="40">
        <v>44594</v>
      </c>
      <c r="G215" s="28">
        <v>20000000</v>
      </c>
      <c r="H215" s="28">
        <v>-341.67</v>
      </c>
      <c r="I215" s="28">
        <v>-683.34</v>
      </c>
      <c r="J215" s="16">
        <v>7.4637185270000003E-3</v>
      </c>
      <c r="K215" s="16">
        <v>-1.1894574420028201E-5</v>
      </c>
    </row>
    <row r="216" spans="2:11" x14ac:dyDescent="0.2">
      <c r="B216" s="25" t="s">
        <v>2608</v>
      </c>
      <c r="C216" s="17" t="s">
        <v>2614</v>
      </c>
      <c r="D216" s="17" t="s">
        <v>1959</v>
      </c>
      <c r="E216" s="17" t="s">
        <v>46</v>
      </c>
      <c r="F216" s="40">
        <v>44594</v>
      </c>
      <c r="G216" s="28">
        <v>1700000</v>
      </c>
      <c r="H216" s="28">
        <v>-341.67</v>
      </c>
      <c r="I216" s="28">
        <v>-58.0839</v>
      </c>
      <c r="J216" s="16">
        <v>6.3441607399999998E-4</v>
      </c>
      <c r="K216" s="16">
        <v>-1.0110388257024E-6</v>
      </c>
    </row>
    <row r="217" spans="2:11" x14ac:dyDescent="0.2">
      <c r="B217" s="25" t="s">
        <v>2608</v>
      </c>
      <c r="C217" s="17" t="s">
        <v>2615</v>
      </c>
      <c r="D217" s="17" t="s">
        <v>1959</v>
      </c>
      <c r="E217" s="17" t="s">
        <v>46</v>
      </c>
      <c r="F217" s="40">
        <v>44594</v>
      </c>
      <c r="G217" s="28">
        <v>1500000</v>
      </c>
      <c r="H217" s="28">
        <v>-341.67</v>
      </c>
      <c r="I217" s="28">
        <v>-51.250500000000002</v>
      </c>
      <c r="J217" s="16">
        <v>5.5977888899999995E-4</v>
      </c>
      <c r="K217" s="16">
        <v>-8.9209308150211795E-7</v>
      </c>
    </row>
    <row r="218" spans="2:11" x14ac:dyDescent="0.2">
      <c r="B218" s="25" t="s">
        <v>2608</v>
      </c>
      <c r="C218" s="17" t="s">
        <v>2616</v>
      </c>
      <c r="D218" s="17" t="s">
        <v>1959</v>
      </c>
      <c r="E218" s="17" t="s">
        <v>46</v>
      </c>
      <c r="F218" s="40">
        <v>44594</v>
      </c>
      <c r="G218" s="28">
        <v>650000</v>
      </c>
      <c r="H218" s="28">
        <v>-341.67</v>
      </c>
      <c r="I218" s="28">
        <v>-22.208549999999999</v>
      </c>
      <c r="J218" s="16">
        <v>2.4257085199999999E-4</v>
      </c>
      <c r="K218" s="16">
        <v>-3.86573668650918E-7</v>
      </c>
    </row>
    <row r="219" spans="2:11" x14ac:dyDescent="0.2">
      <c r="B219" s="25" t="s">
        <v>2617</v>
      </c>
      <c r="C219" s="17" t="s">
        <v>2618</v>
      </c>
      <c r="D219" s="17" t="s">
        <v>1959</v>
      </c>
      <c r="E219" s="17" t="s">
        <v>46</v>
      </c>
      <c r="F219" s="40">
        <v>44511</v>
      </c>
      <c r="G219" s="28">
        <v>42000000</v>
      </c>
      <c r="H219" s="28">
        <v>-565.31309999999996</v>
      </c>
      <c r="I219" s="28">
        <v>-2374.31502</v>
      </c>
      <c r="J219" s="16">
        <v>2.5933238220000002E-2</v>
      </c>
      <c r="K219" s="16">
        <v>-4.1328572455850499E-5</v>
      </c>
    </row>
    <row r="220" spans="2:11" x14ac:dyDescent="0.2">
      <c r="B220" s="25" t="s">
        <v>2619</v>
      </c>
      <c r="C220" s="17" t="s">
        <v>2620</v>
      </c>
      <c r="D220" s="17" t="s">
        <v>2554</v>
      </c>
      <c r="E220" s="17" t="s">
        <v>46</v>
      </c>
      <c r="F220" s="40">
        <v>44691</v>
      </c>
      <c r="G220" s="28">
        <v>5100000</v>
      </c>
      <c r="H220" s="28">
        <v>-159.15309999999999</v>
      </c>
      <c r="I220" s="28">
        <v>-81.168080000000003</v>
      </c>
      <c r="J220" s="16">
        <v>8.8655091499999998E-4</v>
      </c>
      <c r="K220" s="16">
        <v>-1.4128541693604999E-6</v>
      </c>
    </row>
    <row r="221" spans="2:11" x14ac:dyDescent="0.2">
      <c r="B221" s="25" t="s">
        <v>2619</v>
      </c>
      <c r="C221" s="17" t="s">
        <v>2621</v>
      </c>
      <c r="D221" s="17" t="s">
        <v>2554</v>
      </c>
      <c r="E221" s="17" t="s">
        <v>46</v>
      </c>
      <c r="F221" s="40">
        <v>44691</v>
      </c>
      <c r="G221" s="28">
        <v>8100000</v>
      </c>
      <c r="H221" s="28">
        <v>-159.15309999999999</v>
      </c>
      <c r="I221" s="28">
        <v>-128.91400999999999</v>
      </c>
      <c r="J221" s="16">
        <v>1.4080514599999999E-3</v>
      </c>
      <c r="K221" s="16">
        <v>-2.2439448674587501E-6</v>
      </c>
    </row>
    <row r="222" spans="2:11" x14ac:dyDescent="0.2">
      <c r="B222" s="25" t="s">
        <v>2619</v>
      </c>
      <c r="C222" s="17" t="s">
        <v>2622</v>
      </c>
      <c r="D222" s="17" t="s">
        <v>2554</v>
      </c>
      <c r="E222" s="17" t="s">
        <v>46</v>
      </c>
      <c r="F222" s="40">
        <v>44691</v>
      </c>
      <c r="G222" s="28">
        <v>6800000</v>
      </c>
      <c r="H222" s="28">
        <v>-159.15309999999999</v>
      </c>
      <c r="I222" s="28">
        <v>-108.22411</v>
      </c>
      <c r="J222" s="16">
        <v>1.182067923E-3</v>
      </c>
      <c r="K222" s="16">
        <v>-1.88380561716909E-6</v>
      </c>
    </row>
    <row r="223" spans="2:11" x14ac:dyDescent="0.2">
      <c r="B223" s="22" t="s">
        <v>2623</v>
      </c>
      <c r="C223" s="14"/>
      <c r="D223" s="14"/>
      <c r="E223" s="14"/>
      <c r="F223" s="14"/>
      <c r="G223" s="14"/>
      <c r="H223" s="14"/>
      <c r="I223" s="14"/>
      <c r="J223" s="14"/>
      <c r="K223" s="14"/>
    </row>
    <row r="224" spans="2:11" x14ac:dyDescent="0.2">
      <c r="B224" s="22" t="s">
        <v>2624</v>
      </c>
      <c r="C224" s="14"/>
      <c r="D224" s="14"/>
      <c r="E224" s="14"/>
      <c r="F224" s="14"/>
      <c r="G224" s="14"/>
      <c r="H224" s="14"/>
      <c r="I224" s="14"/>
      <c r="J224" s="14"/>
      <c r="K224" s="14"/>
    </row>
    <row r="225" spans="2:11" x14ac:dyDescent="0.2">
      <c r="B225" s="22" t="s">
        <v>2625</v>
      </c>
      <c r="C225" s="14"/>
      <c r="D225" s="14"/>
      <c r="E225" s="14"/>
      <c r="F225" s="14"/>
      <c r="G225" s="14"/>
      <c r="H225" s="14"/>
      <c r="I225" s="14"/>
      <c r="J225" s="14"/>
      <c r="K225" s="14"/>
    </row>
    <row r="226" spans="2:11" x14ac:dyDescent="0.2">
      <c r="B226" s="22" t="s">
        <v>2626</v>
      </c>
      <c r="C226" s="14"/>
      <c r="D226" s="14"/>
      <c r="E226" s="14"/>
      <c r="F226" s="14"/>
      <c r="G226" s="14"/>
      <c r="H226" s="14"/>
      <c r="I226" s="14"/>
      <c r="J226" s="14"/>
      <c r="K226" s="14"/>
    </row>
    <row r="227" spans="2:11" x14ac:dyDescent="0.2">
      <c r="B227" s="22" t="s">
        <v>2627</v>
      </c>
      <c r="C227" s="14"/>
      <c r="D227" s="14"/>
      <c r="E227" s="14"/>
      <c r="F227" s="14"/>
      <c r="G227" s="14"/>
      <c r="H227" s="14"/>
      <c r="I227" s="14"/>
      <c r="J227" s="14"/>
      <c r="K227" s="14"/>
    </row>
    <row r="228" spans="2:11" x14ac:dyDescent="0.2">
      <c r="B228" s="22" t="s">
        <v>2628</v>
      </c>
      <c r="C228" s="14"/>
      <c r="D228" s="14"/>
      <c r="E228" s="14"/>
      <c r="F228" s="14"/>
      <c r="G228" s="14"/>
      <c r="H228" s="14"/>
      <c r="I228" s="14"/>
      <c r="J228" s="14"/>
      <c r="K228" s="14"/>
    </row>
  </sheetData>
  <mergeCells count="2">
    <mergeCell ref="B6:K6"/>
    <mergeCell ref="B7:K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R32"/>
  <sheetViews>
    <sheetView rightToLeft="1" workbookViewId="0">
      <selection activeCell="C1" sqref="C1"/>
    </sheetView>
  </sheetViews>
  <sheetFormatPr defaultRowHeight="12.75" customHeight="1" x14ac:dyDescent="0.2"/>
  <cols>
    <col min="1" max="1" width="9.140625" style="1"/>
    <col min="2" max="2" width="31.42578125" style="1" customWidth="1"/>
    <col min="3" max="3" width="19.28515625" style="1" customWidth="1"/>
    <col min="4" max="4" width="11" style="1" bestFit="1" customWidth="1"/>
    <col min="5" max="5" width="5.5703125" style="1" bestFit="1" customWidth="1"/>
    <col min="6" max="6" width="9.140625" style="1" bestFit="1" customWidth="1"/>
    <col min="7" max="7" width="12.85546875" style="1" bestFit="1" customWidth="1"/>
    <col min="8" max="8" width="5.7109375" style="1" bestFit="1" customWidth="1"/>
    <col min="9" max="9" width="13.28515625" style="1" bestFit="1" customWidth="1"/>
    <col min="10" max="10" width="11.7109375" style="1" bestFit="1" customWidth="1"/>
    <col min="11" max="11" width="13.28515625" style="1" bestFit="1" customWidth="1"/>
    <col min="12" max="12" width="12.7109375" style="1" bestFit="1" customWidth="1"/>
    <col min="13" max="13" width="7" style="1" bestFit="1" customWidth="1"/>
    <col min="14" max="14" width="10.140625" style="1" bestFit="1" customWidth="1"/>
    <col min="15" max="15" width="21.7109375" style="1" bestFit="1" customWidth="1"/>
    <col min="16" max="16" width="25.28515625" style="1" bestFit="1" customWidth="1"/>
    <col min="17" max="17" width="22.85546875" style="1" bestFit="1" customWidth="1"/>
    <col min="18" max="16384" width="9.140625" style="1"/>
  </cols>
  <sheetData>
    <row r="1" spans="2:17" ht="12.75" customHeight="1" x14ac:dyDescent="0.2">
      <c r="B1" s="2" t="s">
        <v>66</v>
      </c>
      <c r="C1" s="2" t="s">
        <v>1</v>
      </c>
    </row>
    <row r="2" spans="2:17" ht="12.75" customHeight="1" x14ac:dyDescent="0.2">
      <c r="B2" s="2" t="s">
        <v>2</v>
      </c>
      <c r="C2" s="2" t="s">
        <v>3</v>
      </c>
    </row>
    <row r="6" spans="2:17" ht="12.75" customHeight="1" x14ac:dyDescent="0.2">
      <c r="B6" s="79" t="s">
        <v>2629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2:17" ht="12.75" customHeight="1" x14ac:dyDescent="0.2">
      <c r="B7" s="76" t="s">
        <v>2630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8"/>
    </row>
    <row r="8" spans="2:17" ht="12.75" customHeight="1" x14ac:dyDescent="0.2">
      <c r="B8" s="7" t="s">
        <v>68</v>
      </c>
      <c r="C8" s="7" t="s">
        <v>69</v>
      </c>
      <c r="D8" s="7" t="s">
        <v>1988</v>
      </c>
      <c r="E8" s="7" t="s">
        <v>71</v>
      </c>
      <c r="F8" s="7" t="s">
        <v>72</v>
      </c>
      <c r="G8" s="7" t="s">
        <v>138</v>
      </c>
      <c r="H8" s="7" t="s">
        <v>139</v>
      </c>
      <c r="I8" s="7" t="s">
        <v>73</v>
      </c>
      <c r="J8" s="7" t="s">
        <v>74</v>
      </c>
      <c r="K8" s="7" t="s">
        <v>277</v>
      </c>
      <c r="L8" s="7" t="s">
        <v>140</v>
      </c>
      <c r="M8" s="7" t="s">
        <v>141</v>
      </c>
      <c r="N8" s="7" t="s">
        <v>6</v>
      </c>
      <c r="O8" s="7" t="s">
        <v>143</v>
      </c>
      <c r="P8" s="7" t="s">
        <v>77</v>
      </c>
      <c r="Q8" s="7" t="s">
        <v>259</v>
      </c>
    </row>
    <row r="9" spans="2:17" ht="12.75" customHeight="1" x14ac:dyDescent="0.2">
      <c r="B9" s="8"/>
      <c r="C9" s="8"/>
      <c r="D9" s="8"/>
      <c r="E9" s="8"/>
      <c r="F9" s="8"/>
      <c r="G9" s="9" t="s">
        <v>145</v>
      </c>
      <c r="H9" s="9" t="s">
        <v>146</v>
      </c>
      <c r="I9" s="8"/>
      <c r="J9" s="9" t="s">
        <v>9</v>
      </c>
      <c r="K9" s="9" t="s">
        <v>9</v>
      </c>
      <c r="L9" s="9" t="s">
        <v>147</v>
      </c>
      <c r="M9" s="9" t="s">
        <v>148</v>
      </c>
      <c r="N9" s="9" t="s">
        <v>8</v>
      </c>
      <c r="O9" s="9" t="s">
        <v>9</v>
      </c>
      <c r="P9" s="9" t="s">
        <v>9</v>
      </c>
      <c r="Q9" s="9" t="s">
        <v>9</v>
      </c>
    </row>
    <row r="10" spans="2:17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  <c r="N10" s="9" t="s">
        <v>150</v>
      </c>
      <c r="O10" s="9" t="s">
        <v>151</v>
      </c>
      <c r="P10" s="9" t="s">
        <v>152</v>
      </c>
      <c r="Q10" s="9" t="s">
        <v>153</v>
      </c>
    </row>
    <row r="11" spans="2:17" ht="12.75" customHeight="1" x14ac:dyDescent="0.2">
      <c r="B11" s="22" t="s">
        <v>2631</v>
      </c>
      <c r="C11" s="14"/>
      <c r="D11" s="14"/>
      <c r="E11" s="14"/>
      <c r="F11" s="14"/>
      <c r="G11" s="14"/>
      <c r="H11" s="43">
        <v>0</v>
      </c>
      <c r="I11" s="14"/>
      <c r="J11" s="14"/>
      <c r="K11" s="14"/>
      <c r="L11" s="14"/>
      <c r="M11" s="14"/>
      <c r="N11" s="27">
        <v>35913.79</v>
      </c>
      <c r="O11" s="14"/>
      <c r="P11" s="24">
        <v>1</v>
      </c>
      <c r="Q11" s="24">
        <v>6.2513426299999999E-4</v>
      </c>
    </row>
    <row r="12" spans="2:17" ht="12.75" customHeight="1" x14ac:dyDescent="0.2">
      <c r="B12" s="22" t="s">
        <v>2632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2:17" ht="12.75" customHeight="1" x14ac:dyDescent="0.2">
      <c r="B13" s="22" t="s">
        <v>2633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24">
        <v>1</v>
      </c>
      <c r="Q13" s="24">
        <v>6.2513426299999999E-4</v>
      </c>
    </row>
    <row r="14" spans="2:17" ht="12.75" customHeight="1" x14ac:dyDescent="0.2">
      <c r="B14" s="22" t="s">
        <v>2634</v>
      </c>
      <c r="C14" s="14"/>
      <c r="D14" s="14"/>
      <c r="E14" s="14"/>
      <c r="F14" s="14"/>
      <c r="G14" s="14"/>
      <c r="H14" s="43">
        <v>0</v>
      </c>
      <c r="I14" s="14"/>
      <c r="J14" s="14"/>
      <c r="K14" s="14"/>
      <c r="L14" s="14"/>
      <c r="M14" s="14"/>
      <c r="N14" s="14"/>
      <c r="O14" s="14"/>
      <c r="P14" s="24">
        <v>1</v>
      </c>
      <c r="Q14" s="24">
        <v>6.2513426299999999E-4</v>
      </c>
    </row>
    <row r="15" spans="2:17" ht="12.75" customHeight="1" x14ac:dyDescent="0.2">
      <c r="B15" s="22" t="s">
        <v>2635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2:17" ht="12.75" customHeight="1" x14ac:dyDescent="0.2">
      <c r="B16" s="22" t="s">
        <v>2636</v>
      </c>
      <c r="C16" s="14"/>
      <c r="D16" s="14"/>
      <c r="E16" s="14"/>
      <c r="F16" s="14"/>
      <c r="G16" s="14"/>
      <c r="H16" s="43">
        <v>0</v>
      </c>
      <c r="I16" s="14"/>
      <c r="J16" s="14"/>
      <c r="K16" s="14"/>
      <c r="L16" s="14"/>
      <c r="M16" s="14"/>
      <c r="N16" s="14"/>
      <c r="O16" s="14"/>
      <c r="P16" s="24">
        <v>1</v>
      </c>
      <c r="Q16" s="24">
        <v>6.2513426299999999E-4</v>
      </c>
    </row>
    <row r="17" spans="2:18" ht="12.75" customHeight="1" x14ac:dyDescent="0.2">
      <c r="B17" s="22" t="s">
        <v>2637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2:18" ht="12.75" customHeight="1" x14ac:dyDescent="0.2">
      <c r="B18" s="22" t="s">
        <v>2638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2:18" ht="12.75" customHeight="1" x14ac:dyDescent="0.2">
      <c r="B19" s="22" t="s">
        <v>2639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2:18" ht="12.75" customHeight="1" x14ac:dyDescent="0.2">
      <c r="B20" s="22" t="s">
        <v>2640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2:18" ht="12.75" customHeight="1" x14ac:dyDescent="0.2">
      <c r="B21" s="22" t="s">
        <v>2641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2:18" ht="12.75" customHeight="1" x14ac:dyDescent="0.2">
      <c r="B22" s="22" t="s">
        <v>2642</v>
      </c>
      <c r="C22" s="14"/>
      <c r="D22" s="14"/>
      <c r="E22" s="14"/>
      <c r="F22" s="14"/>
      <c r="G22" s="14"/>
      <c r="H22" s="43">
        <v>0</v>
      </c>
      <c r="I22" s="14"/>
      <c r="J22" s="14"/>
      <c r="K22" s="14"/>
      <c r="L22" s="14"/>
      <c r="M22" s="14"/>
      <c r="N22" s="27">
        <v>35913.79</v>
      </c>
      <c r="O22" s="14"/>
      <c r="P22" s="24">
        <v>1</v>
      </c>
      <c r="Q22" s="24">
        <v>6.2513426299999999E-4</v>
      </c>
    </row>
    <row r="23" spans="2:18" ht="12.75" customHeight="1" x14ac:dyDescent="0.2">
      <c r="B23" s="22" t="s">
        <v>2643</v>
      </c>
      <c r="C23" s="14"/>
      <c r="D23" s="14"/>
      <c r="E23" s="14"/>
      <c r="F23" s="14"/>
      <c r="G23" s="14"/>
      <c r="H23" s="43">
        <v>0</v>
      </c>
      <c r="I23" s="14"/>
      <c r="J23" s="14"/>
      <c r="K23" s="14"/>
      <c r="L23" s="14"/>
      <c r="M23" s="14"/>
      <c r="N23" s="27">
        <v>35913.79</v>
      </c>
      <c r="O23" s="14"/>
      <c r="P23" s="24">
        <v>1</v>
      </c>
      <c r="Q23" s="24">
        <v>6.2513426299999999E-4</v>
      </c>
    </row>
    <row r="24" spans="2:18" ht="12.75" customHeight="1" x14ac:dyDescent="0.2">
      <c r="B24" s="22" t="s">
        <v>2644</v>
      </c>
      <c r="C24" s="14"/>
      <c r="D24" s="14"/>
      <c r="E24" s="14"/>
      <c r="F24" s="14"/>
      <c r="G24" s="14"/>
      <c r="H24" s="43">
        <v>0</v>
      </c>
      <c r="I24" s="14"/>
      <c r="J24" s="14"/>
      <c r="K24" s="14"/>
      <c r="L24" s="14"/>
      <c r="M24" s="14"/>
      <c r="N24" s="27">
        <v>35913.79</v>
      </c>
      <c r="O24" s="14"/>
      <c r="P24" s="24">
        <v>1</v>
      </c>
      <c r="Q24" s="24">
        <v>6.2513426299999999E-4</v>
      </c>
    </row>
    <row r="25" spans="2:18" ht="12.75" customHeight="1" x14ac:dyDescent="0.2">
      <c r="B25" s="25" t="s">
        <v>2645</v>
      </c>
      <c r="C25" s="17" t="s">
        <v>2646</v>
      </c>
      <c r="D25" s="26">
        <v>0</v>
      </c>
      <c r="E25" s="17" t="s">
        <v>26</v>
      </c>
      <c r="F25" s="17" t="s">
        <v>270</v>
      </c>
      <c r="G25" s="40">
        <v>44973</v>
      </c>
      <c r="H25" s="31">
        <v>0</v>
      </c>
      <c r="I25" s="17" t="s">
        <v>47</v>
      </c>
      <c r="J25" s="16">
        <v>0</v>
      </c>
      <c r="K25" s="16">
        <v>0</v>
      </c>
      <c r="L25" s="28">
        <v>10000000</v>
      </c>
      <c r="M25" s="28">
        <v>100.15</v>
      </c>
      <c r="N25" s="28">
        <v>35913.79</v>
      </c>
      <c r="O25" s="16">
        <v>0.83333333333299997</v>
      </c>
      <c r="P25" s="16">
        <v>1</v>
      </c>
      <c r="Q25" s="16">
        <v>6.2513426299999999E-4</v>
      </c>
      <c r="R25" s="29"/>
    </row>
    <row r="26" spans="2:18" ht="12.75" customHeight="1" x14ac:dyDescent="0.2">
      <c r="B26" s="22" t="s">
        <v>2647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2:18" ht="12.75" customHeight="1" x14ac:dyDescent="0.2">
      <c r="B27" s="22" t="s">
        <v>2648</v>
      </c>
      <c r="C27" s="14"/>
      <c r="D27" s="14"/>
      <c r="E27" s="14"/>
      <c r="F27" s="14"/>
      <c r="G27" s="14"/>
      <c r="H27" s="43">
        <v>0</v>
      </c>
      <c r="I27" s="14"/>
      <c r="J27" s="14"/>
      <c r="K27" s="14"/>
      <c r="L27" s="14"/>
      <c r="M27" s="14"/>
      <c r="N27" s="14"/>
      <c r="O27" s="14"/>
      <c r="P27" s="24">
        <v>1</v>
      </c>
      <c r="Q27" s="24">
        <v>6.2513426299999999E-4</v>
      </c>
    </row>
    <row r="28" spans="2:18" ht="12.75" customHeight="1" x14ac:dyDescent="0.2">
      <c r="B28" s="22" t="s">
        <v>2649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2:18" ht="12.75" customHeight="1" x14ac:dyDescent="0.2">
      <c r="B29" s="22" t="s">
        <v>2650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2:18" ht="12.75" customHeight="1" x14ac:dyDescent="0.2">
      <c r="B30" s="22" t="s">
        <v>2651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2:18" ht="12.75" customHeight="1" x14ac:dyDescent="0.2">
      <c r="B31" s="22" t="s">
        <v>2652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2:18" ht="12.75" customHeight="1" x14ac:dyDescent="0.2">
      <c r="B32" s="22" t="s">
        <v>2653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</sheetData>
  <mergeCells count="2">
    <mergeCell ref="B6:Q6"/>
    <mergeCell ref="B7:Q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S119"/>
  <sheetViews>
    <sheetView rightToLeft="1" topLeftCell="A79" workbookViewId="0"/>
  </sheetViews>
  <sheetFormatPr defaultRowHeight="12.75" customHeight="1" x14ac:dyDescent="0.2"/>
  <cols>
    <col min="1" max="1" width="2.28515625" style="1" customWidth="1"/>
    <col min="2" max="2" width="25.85546875" style="1" customWidth="1"/>
    <col min="3" max="3" width="16.85546875" style="1" customWidth="1"/>
    <col min="4" max="4" width="10.140625" style="1" bestFit="1" customWidth="1"/>
    <col min="5" max="5" width="11.7109375" style="1" bestFit="1" customWidth="1"/>
    <col min="6" max="6" width="5.5703125" style="33" bestFit="1" customWidth="1"/>
    <col min="7" max="7" width="12.85546875" style="1" bestFit="1" customWidth="1"/>
    <col min="8" max="8" width="10.7109375" style="1" bestFit="1" customWidth="1"/>
    <col min="9" max="9" width="5.7109375" style="1" bestFit="1" customWidth="1"/>
    <col min="10" max="10" width="25" style="1" bestFit="1" customWidth="1"/>
    <col min="11" max="11" width="13.28515625" style="1" bestFit="1" customWidth="1"/>
    <col min="12" max="12" width="18.140625" style="1" bestFit="1" customWidth="1"/>
    <col min="13" max="13" width="13.28515625" style="1" bestFit="1" customWidth="1"/>
    <col min="14" max="14" width="15.42578125" style="1" bestFit="1" customWidth="1"/>
    <col min="15" max="15" width="7" style="1" bestFit="1" customWidth="1"/>
    <col min="16" max="16" width="13.140625" style="1" bestFit="1" customWidth="1"/>
    <col min="17" max="17" width="25.28515625" style="1" bestFit="1" customWidth="1"/>
    <col min="18" max="18" width="22.85546875" style="1" bestFit="1" customWidth="1"/>
    <col min="19" max="19" width="9" style="1" bestFit="1" customWidth="1"/>
    <col min="20" max="16384" width="9.140625" style="1"/>
  </cols>
  <sheetData>
    <row r="1" spans="2:19" ht="12.75" customHeight="1" x14ac:dyDescent="0.2">
      <c r="B1" s="2" t="s">
        <v>66</v>
      </c>
      <c r="C1" s="2" t="s">
        <v>1</v>
      </c>
    </row>
    <row r="2" spans="2:19" ht="12.75" customHeight="1" x14ac:dyDescent="0.2">
      <c r="B2" s="2" t="s">
        <v>2</v>
      </c>
      <c r="C2" s="2" t="s">
        <v>3</v>
      </c>
    </row>
    <row r="6" spans="2:19" ht="12.75" customHeight="1" thickBot="1" x14ac:dyDescent="0.25">
      <c r="B6" s="73" t="s">
        <v>2654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5"/>
    </row>
    <row r="7" spans="2:19" ht="12.75" customHeight="1" thickBot="1" x14ac:dyDescent="0.25">
      <c r="B7" s="80" t="s">
        <v>2655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8"/>
    </row>
    <row r="8" spans="2:19" ht="12.75" customHeight="1" thickBot="1" x14ac:dyDescent="0.25">
      <c r="B8" s="7" t="s">
        <v>68</v>
      </c>
      <c r="C8" s="7" t="s">
        <v>2656</v>
      </c>
      <c r="D8" s="7" t="s">
        <v>69</v>
      </c>
      <c r="E8" s="7" t="s">
        <v>70</v>
      </c>
      <c r="F8" s="34" t="s">
        <v>71</v>
      </c>
      <c r="G8" s="7" t="s">
        <v>138</v>
      </c>
      <c r="H8" s="7" t="s">
        <v>72</v>
      </c>
      <c r="I8" s="7" t="s">
        <v>139</v>
      </c>
      <c r="J8" s="7" t="s">
        <v>2657</v>
      </c>
      <c r="K8" s="7" t="s">
        <v>73</v>
      </c>
      <c r="L8" s="7" t="s">
        <v>2658</v>
      </c>
      <c r="M8" s="7" t="s">
        <v>277</v>
      </c>
      <c r="N8" s="7" t="s">
        <v>140</v>
      </c>
      <c r="O8" s="7" t="s">
        <v>141</v>
      </c>
      <c r="P8" s="7" t="s">
        <v>6</v>
      </c>
      <c r="Q8" s="7" t="s">
        <v>77</v>
      </c>
      <c r="R8" s="7" t="s">
        <v>259</v>
      </c>
    </row>
    <row r="9" spans="2:19" ht="12.75" customHeight="1" thickBot="1" x14ac:dyDescent="0.25">
      <c r="B9" s="8"/>
      <c r="C9" s="8"/>
      <c r="D9" s="8"/>
      <c r="E9" s="8"/>
      <c r="F9" s="35"/>
      <c r="G9" s="9" t="s">
        <v>145</v>
      </c>
      <c r="H9" s="8"/>
      <c r="I9" s="9" t="s">
        <v>146</v>
      </c>
      <c r="J9" s="8"/>
      <c r="K9" s="8"/>
      <c r="L9" s="9" t="s">
        <v>9</v>
      </c>
      <c r="M9" s="9" t="s">
        <v>9</v>
      </c>
      <c r="N9" s="9" t="s">
        <v>147</v>
      </c>
      <c r="O9" s="9" t="s">
        <v>148</v>
      </c>
      <c r="P9" s="9" t="s">
        <v>8</v>
      </c>
      <c r="Q9" s="9" t="s">
        <v>9</v>
      </c>
      <c r="R9" s="9" t="s">
        <v>9</v>
      </c>
    </row>
    <row r="10" spans="2:19" ht="12.75" customHeight="1" thickBot="1" x14ac:dyDescent="0.25">
      <c r="B10" s="8"/>
      <c r="C10" s="9" t="s">
        <v>10</v>
      </c>
      <c r="D10" s="9" t="s">
        <v>11</v>
      </c>
      <c r="E10" s="9" t="s">
        <v>79</v>
      </c>
      <c r="F10" s="36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  <c r="N10" s="9" t="s">
        <v>150</v>
      </c>
      <c r="O10" s="9" t="s">
        <v>151</v>
      </c>
      <c r="P10" s="9" t="s">
        <v>152</v>
      </c>
      <c r="Q10" s="9" t="s">
        <v>153</v>
      </c>
      <c r="R10" s="9" t="s">
        <v>154</v>
      </c>
    </row>
    <row r="11" spans="2:19" ht="12.75" customHeight="1" thickBot="1" x14ac:dyDescent="0.25">
      <c r="B11" s="22" t="s">
        <v>2659</v>
      </c>
      <c r="C11" s="14"/>
      <c r="D11" s="14"/>
      <c r="E11" s="14"/>
      <c r="F11" s="37"/>
      <c r="G11" s="14"/>
      <c r="H11" s="14"/>
      <c r="I11" s="27">
        <v>1.899559796183</v>
      </c>
      <c r="J11" s="14"/>
      <c r="K11" s="14"/>
      <c r="L11" s="14"/>
      <c r="M11" s="14"/>
      <c r="N11" s="14"/>
      <c r="O11" s="14"/>
      <c r="P11" s="27">
        <v>3691581.8219499998</v>
      </c>
      <c r="Q11" s="24">
        <v>1</v>
      </c>
      <c r="R11" s="24">
        <v>6.4257609255000001E-2</v>
      </c>
    </row>
    <row r="12" spans="2:19" ht="12.75" customHeight="1" thickBot="1" x14ac:dyDescent="0.25">
      <c r="B12" s="22" t="s">
        <v>2660</v>
      </c>
      <c r="C12" s="14"/>
      <c r="D12" s="14"/>
      <c r="E12" s="14"/>
      <c r="F12" s="37"/>
      <c r="G12" s="14"/>
      <c r="H12" s="14"/>
      <c r="I12" s="27">
        <v>1.434026696738</v>
      </c>
      <c r="J12" s="14"/>
      <c r="K12" s="14"/>
      <c r="L12" s="14"/>
      <c r="M12" s="14"/>
      <c r="N12" s="14"/>
      <c r="O12" s="14"/>
      <c r="P12" s="27">
        <v>2934011.01975</v>
      </c>
      <c r="Q12" s="24">
        <v>0.79478423105899998</v>
      </c>
      <c r="R12" s="24">
        <v>5.1070934562E-2</v>
      </c>
    </row>
    <row r="13" spans="2:19" ht="12.75" customHeight="1" thickBot="1" x14ac:dyDescent="0.25">
      <c r="B13" s="22" t="s">
        <v>2661</v>
      </c>
      <c r="C13" s="14"/>
      <c r="D13" s="14"/>
      <c r="E13" s="14"/>
      <c r="F13" s="37"/>
      <c r="G13" s="14"/>
      <c r="H13" s="14"/>
      <c r="I13" s="41" t="s">
        <v>26</v>
      </c>
      <c r="J13" s="14"/>
      <c r="K13" s="14"/>
      <c r="L13" s="14"/>
      <c r="M13" s="14"/>
      <c r="N13" s="14"/>
      <c r="O13" s="14"/>
      <c r="P13" s="27">
        <v>1793116.18047</v>
      </c>
      <c r="Q13" s="24">
        <v>0.48573112203699997</v>
      </c>
      <c r="R13" s="24">
        <v>3.1211920643000001E-2</v>
      </c>
    </row>
    <row r="14" spans="2:19" ht="12.75" customHeight="1" thickBot="1" x14ac:dyDescent="0.25">
      <c r="B14" s="25" t="s">
        <v>2827</v>
      </c>
      <c r="C14" s="17" t="s">
        <v>2662</v>
      </c>
      <c r="D14" s="26">
        <v>53089645</v>
      </c>
      <c r="E14" s="17"/>
      <c r="F14" s="38" t="s">
        <v>1179</v>
      </c>
      <c r="G14" s="40">
        <v>44404</v>
      </c>
      <c r="H14" s="17" t="s">
        <v>2663</v>
      </c>
      <c r="I14" s="17">
        <v>3.2267763493317387</v>
      </c>
      <c r="J14" s="17" t="s">
        <v>1472</v>
      </c>
      <c r="K14" s="17" t="s">
        <v>46</v>
      </c>
      <c r="L14" s="16">
        <v>5.3888125065079701E-2</v>
      </c>
      <c r="M14" s="44">
        <v>5.36177566375141E-2</v>
      </c>
      <c r="N14" s="28">
        <v>1775379296</v>
      </c>
      <c r="O14" s="28">
        <v>100.98362779</v>
      </c>
      <c r="P14" s="28">
        <v>1792842.4201799999</v>
      </c>
      <c r="Q14" s="16">
        <f>+P14/P11</f>
        <v>0.48565696404718151</v>
      </c>
      <c r="R14" s="16">
        <f>+P14/'סכום נכסי הקרן'!C42</f>
        <v>3.1213269512333545E-2</v>
      </c>
      <c r="S14" s="29"/>
    </row>
    <row r="15" spans="2:19" ht="12.75" customHeight="1" thickBot="1" x14ac:dyDescent="0.25">
      <c r="B15" s="25" t="s">
        <v>2828</v>
      </c>
      <c r="C15" s="17" t="s">
        <v>2662</v>
      </c>
      <c r="D15" s="26">
        <v>11019666</v>
      </c>
      <c r="E15" s="17"/>
      <c r="F15" s="38" t="s">
        <v>1179</v>
      </c>
      <c r="G15" s="40">
        <v>44404</v>
      </c>
      <c r="H15" s="17" t="s">
        <v>2663</v>
      </c>
      <c r="I15" s="17">
        <v>0</v>
      </c>
      <c r="J15" s="47" t="s">
        <v>1472</v>
      </c>
      <c r="K15" s="17" t="s">
        <v>46</v>
      </c>
      <c r="L15" s="16">
        <v>0</v>
      </c>
      <c r="M15" s="44">
        <v>0</v>
      </c>
      <c r="N15" s="28">
        <v>272430.19</v>
      </c>
      <c r="O15" s="28">
        <v>100.48823517</v>
      </c>
      <c r="P15" s="28">
        <v>273.76029</v>
      </c>
      <c r="Q15" s="16">
        <f>+P15/P11</f>
        <v>7.41579905861038E-5</v>
      </c>
      <c r="R15" s="16">
        <f>+P15/'סכום נכסי הקרן'!C42</f>
        <v>4.7661487799282905E-6</v>
      </c>
      <c r="S15" s="29"/>
    </row>
    <row r="16" spans="2:19" ht="12.75" customHeight="1" thickBot="1" x14ac:dyDescent="0.25">
      <c r="B16" s="22" t="s">
        <v>2664</v>
      </c>
      <c r="C16" s="14"/>
      <c r="D16" s="14"/>
      <c r="E16" s="14"/>
      <c r="F16" s="37"/>
      <c r="G16" s="14"/>
      <c r="H16" s="14"/>
      <c r="I16" s="27">
        <v>3.663639471872</v>
      </c>
      <c r="J16" s="14"/>
      <c r="K16" s="14"/>
      <c r="L16" s="14"/>
      <c r="M16" s="14"/>
      <c r="N16" s="14"/>
      <c r="O16" s="14"/>
      <c r="P16" s="27">
        <v>462243.34526999999</v>
      </c>
      <c r="Q16" s="24">
        <v>0.12521552211600001</v>
      </c>
      <c r="R16" s="24">
        <v>8.0460500920000004E-3</v>
      </c>
      <c r="S16" s="29"/>
    </row>
    <row r="17" spans="2:19" ht="12.75" customHeight="1" thickBot="1" x14ac:dyDescent="0.25">
      <c r="B17" s="25" t="s">
        <v>2970</v>
      </c>
      <c r="C17" s="17" t="s">
        <v>2662</v>
      </c>
      <c r="D17" s="26">
        <v>11020113</v>
      </c>
      <c r="E17" s="17"/>
      <c r="F17" s="38" t="s">
        <v>26</v>
      </c>
      <c r="G17" s="40">
        <v>44977</v>
      </c>
      <c r="H17" s="17" t="s">
        <v>270</v>
      </c>
      <c r="I17" s="32">
        <v>2.12</v>
      </c>
      <c r="J17" s="17" t="s">
        <v>2317</v>
      </c>
      <c r="K17" s="17" t="s">
        <v>46</v>
      </c>
      <c r="L17" s="16">
        <v>6.5199999999999994E-2</v>
      </c>
      <c r="M17" s="16">
        <v>7.4999999999999997E-2</v>
      </c>
      <c r="N17" s="28">
        <v>71834048.790000007</v>
      </c>
      <c r="O17" s="28">
        <v>98.79</v>
      </c>
      <c r="P17" s="28">
        <v>70964.856809999997</v>
      </c>
      <c r="Q17" s="16">
        <v>1.9223427849999999E-2</v>
      </c>
      <c r="R17" s="16">
        <v>1.235251515E-3</v>
      </c>
      <c r="S17" s="29"/>
    </row>
    <row r="18" spans="2:19" ht="12.75" customHeight="1" thickBot="1" x14ac:dyDescent="0.25">
      <c r="B18" s="25" t="s">
        <v>2958</v>
      </c>
      <c r="C18" s="17" t="s">
        <v>2662</v>
      </c>
      <c r="D18" s="26">
        <v>11019931</v>
      </c>
      <c r="E18" s="17"/>
      <c r="F18" s="38" t="s">
        <v>26</v>
      </c>
      <c r="G18" s="40">
        <v>44896</v>
      </c>
      <c r="H18" s="17" t="s">
        <v>270</v>
      </c>
      <c r="I18" s="32">
        <v>4.68</v>
      </c>
      <c r="J18" s="17" t="s">
        <v>2317</v>
      </c>
      <c r="K18" s="17" t="s">
        <v>46</v>
      </c>
      <c r="L18" s="16">
        <v>3.7999999999999999E-2</v>
      </c>
      <c r="M18" s="16">
        <v>0.1338</v>
      </c>
      <c r="N18" s="28">
        <v>15000000.01</v>
      </c>
      <c r="O18" s="28">
        <v>79.790000000000006</v>
      </c>
      <c r="P18" s="28">
        <v>11968.500019999999</v>
      </c>
      <c r="Q18" s="16">
        <v>3.2421061200000002E-3</v>
      </c>
      <c r="R18" s="16">
        <v>2.08329988E-4</v>
      </c>
      <c r="S18" s="29"/>
    </row>
    <row r="19" spans="2:19" ht="12.75" customHeight="1" thickBot="1" x14ac:dyDescent="0.25">
      <c r="B19" s="25" t="s">
        <v>2884</v>
      </c>
      <c r="C19" s="17" t="s">
        <v>2662</v>
      </c>
      <c r="D19" s="26">
        <v>11019227</v>
      </c>
      <c r="E19" s="17"/>
      <c r="F19" s="38" t="s">
        <v>26</v>
      </c>
      <c r="G19" s="40">
        <v>44434</v>
      </c>
      <c r="H19" s="17" t="s">
        <v>270</v>
      </c>
      <c r="I19" s="32">
        <v>6.18</v>
      </c>
      <c r="J19" s="17" t="s">
        <v>2317</v>
      </c>
      <c r="K19" s="17" t="s">
        <v>46</v>
      </c>
      <c r="L19" s="16">
        <v>3.7999999999999999E-2</v>
      </c>
      <c r="M19" s="16">
        <v>0.10680000000000001</v>
      </c>
      <c r="N19" s="28">
        <v>156819600.00999999</v>
      </c>
      <c r="O19" s="28">
        <v>71.05</v>
      </c>
      <c r="P19" s="28">
        <v>111420.32580999999</v>
      </c>
      <c r="Q19" s="16">
        <v>3.0182271768999999E-2</v>
      </c>
      <c r="R19" s="16">
        <v>1.9394406250000001E-3</v>
      </c>
      <c r="S19" s="29"/>
    </row>
    <row r="20" spans="2:19" ht="12.75" customHeight="1" thickBot="1" x14ac:dyDescent="0.25">
      <c r="B20" s="25" t="s">
        <v>2885</v>
      </c>
      <c r="C20" s="17" t="s">
        <v>2662</v>
      </c>
      <c r="D20" s="26">
        <v>11019271</v>
      </c>
      <c r="E20" s="17"/>
      <c r="F20" s="38" t="s">
        <v>26</v>
      </c>
      <c r="G20" s="40">
        <v>44483</v>
      </c>
      <c r="H20" s="17" t="s">
        <v>270</v>
      </c>
      <c r="I20" s="32">
        <v>6.18</v>
      </c>
      <c r="J20" s="17" t="s">
        <v>2317</v>
      </c>
      <c r="K20" s="17" t="s">
        <v>46</v>
      </c>
      <c r="L20" s="16">
        <v>3.7999999999999999E-2</v>
      </c>
      <c r="M20" s="16">
        <v>9.3600000000000003E-2</v>
      </c>
      <c r="N20" s="28">
        <v>5616702</v>
      </c>
      <c r="O20" s="28">
        <v>76.87</v>
      </c>
      <c r="P20" s="28">
        <v>4317.5588200000002</v>
      </c>
      <c r="Q20" s="16">
        <v>1.1695687719999999E-3</v>
      </c>
      <c r="R20" s="16">
        <v>7.5153693179587505E-5</v>
      </c>
      <c r="S20" s="29"/>
    </row>
    <row r="21" spans="2:19" ht="12.75" customHeight="1" thickBot="1" x14ac:dyDescent="0.25">
      <c r="B21" s="25" t="s">
        <v>2886</v>
      </c>
      <c r="C21" s="17" t="s">
        <v>2662</v>
      </c>
      <c r="D21" s="26">
        <v>11019269</v>
      </c>
      <c r="E21" s="17"/>
      <c r="F21" s="38" t="s">
        <v>26</v>
      </c>
      <c r="G21" s="40">
        <v>44482</v>
      </c>
      <c r="H21" s="17" t="s">
        <v>270</v>
      </c>
      <c r="I21" s="32">
        <v>6.18</v>
      </c>
      <c r="J21" s="17" t="s">
        <v>2317</v>
      </c>
      <c r="K21" s="17" t="s">
        <v>46</v>
      </c>
      <c r="L21" s="16">
        <v>3.7999999999999999E-2</v>
      </c>
      <c r="M21" s="16">
        <v>9.2700000000000005E-2</v>
      </c>
      <c r="N21" s="28">
        <v>21602699.989999998</v>
      </c>
      <c r="O21" s="28">
        <v>77.22</v>
      </c>
      <c r="P21" s="28">
        <v>16681.604930000001</v>
      </c>
      <c r="Q21" s="16">
        <v>4.5188230230000003E-3</v>
      </c>
      <c r="R21" s="16">
        <v>2.9036876399999998E-4</v>
      </c>
      <c r="S21" s="29"/>
    </row>
    <row r="22" spans="2:19" ht="12.75" customHeight="1" thickBot="1" x14ac:dyDescent="0.25">
      <c r="B22" s="25" t="s">
        <v>2893</v>
      </c>
      <c r="C22" s="17" t="s">
        <v>2662</v>
      </c>
      <c r="D22" s="26">
        <v>11019576</v>
      </c>
      <c r="E22" s="17"/>
      <c r="F22" s="38" t="s">
        <v>26</v>
      </c>
      <c r="G22" s="40">
        <v>44616</v>
      </c>
      <c r="H22" s="17" t="s">
        <v>270</v>
      </c>
      <c r="I22" s="32">
        <v>6.18</v>
      </c>
      <c r="J22" s="17" t="s">
        <v>2317</v>
      </c>
      <c r="K22" s="17" t="s">
        <v>46</v>
      </c>
      <c r="L22" s="16">
        <v>3.7999999999999999E-2</v>
      </c>
      <c r="M22" s="16">
        <v>7.8E-2</v>
      </c>
      <c r="N22" s="28">
        <v>131216399</v>
      </c>
      <c r="O22" s="28">
        <v>82.46</v>
      </c>
      <c r="P22" s="28">
        <v>108201.04261</v>
      </c>
      <c r="Q22" s="16">
        <v>2.9310211131000002E-2</v>
      </c>
      <c r="R22" s="16">
        <v>1.883404094E-3</v>
      </c>
      <c r="S22" s="29"/>
    </row>
    <row r="23" spans="2:19" ht="12.75" customHeight="1" thickBot="1" x14ac:dyDescent="0.25">
      <c r="B23" s="25" t="s">
        <v>2900</v>
      </c>
      <c r="C23" s="17" t="s">
        <v>2662</v>
      </c>
      <c r="D23" s="26">
        <v>11019588</v>
      </c>
      <c r="E23" s="17"/>
      <c r="F23" s="38" t="s">
        <v>26</v>
      </c>
      <c r="G23" s="40">
        <v>44651</v>
      </c>
      <c r="H23" s="17" t="s">
        <v>270</v>
      </c>
      <c r="I23" s="17" t="s">
        <v>26</v>
      </c>
      <c r="J23" s="17" t="s">
        <v>2317</v>
      </c>
      <c r="K23" s="17" t="s">
        <v>46</v>
      </c>
      <c r="L23" s="16">
        <v>0</v>
      </c>
      <c r="M23" s="17" t="s">
        <v>27</v>
      </c>
      <c r="N23" s="28">
        <v>108785362.11</v>
      </c>
      <c r="O23" s="28">
        <v>98.43</v>
      </c>
      <c r="P23" s="28">
        <v>107077.43193000001</v>
      </c>
      <c r="Q23" s="16">
        <v>2.9005840069000002E-2</v>
      </c>
      <c r="R23" s="16">
        <v>1.863845937E-3</v>
      </c>
      <c r="S23" s="29"/>
    </row>
    <row r="24" spans="2:19" ht="12.75" customHeight="1" thickBot="1" x14ac:dyDescent="0.25">
      <c r="B24" s="25" t="s">
        <v>2910</v>
      </c>
      <c r="C24" s="17" t="s">
        <v>2662</v>
      </c>
      <c r="D24" s="26">
        <v>11019897</v>
      </c>
      <c r="E24" s="17"/>
      <c r="F24" s="38" t="s">
        <v>26</v>
      </c>
      <c r="G24" s="40">
        <v>44781</v>
      </c>
      <c r="H24" s="17" t="s">
        <v>270</v>
      </c>
      <c r="I24" s="17" t="s">
        <v>26</v>
      </c>
      <c r="J24" s="17" t="s">
        <v>2317</v>
      </c>
      <c r="K24" s="17" t="s">
        <v>46</v>
      </c>
      <c r="L24" s="16">
        <v>0</v>
      </c>
      <c r="M24" s="17" t="s">
        <v>27</v>
      </c>
      <c r="N24" s="28">
        <v>31863747.940000001</v>
      </c>
      <c r="O24" s="28">
        <v>99.21</v>
      </c>
      <c r="P24" s="28">
        <v>31612.02434</v>
      </c>
      <c r="Q24" s="16">
        <v>8.5632733780000008E-3</v>
      </c>
      <c r="R24" s="16">
        <v>5.5025547399999999E-4</v>
      </c>
      <c r="S24" s="29"/>
    </row>
    <row r="25" spans="2:19" ht="12.75" customHeight="1" thickBot="1" x14ac:dyDescent="0.25">
      <c r="B25" s="22" t="s">
        <v>2665</v>
      </c>
      <c r="C25" s="14"/>
      <c r="D25" s="14"/>
      <c r="E25" s="17"/>
      <c r="F25" s="37"/>
      <c r="G25" s="14"/>
      <c r="H25" s="14"/>
      <c r="I25" s="41" t="s">
        <v>26</v>
      </c>
      <c r="J25" s="14"/>
      <c r="K25" s="14"/>
      <c r="L25" s="14"/>
      <c r="M25" s="14"/>
      <c r="N25" s="14"/>
      <c r="O25" s="14"/>
      <c r="P25" s="14"/>
      <c r="Q25" s="14"/>
      <c r="R25" s="14"/>
      <c r="S25" s="29"/>
    </row>
    <row r="26" spans="2:19" ht="12.75" customHeight="1" thickBot="1" x14ac:dyDescent="0.25">
      <c r="B26" s="22" t="s">
        <v>2666</v>
      </c>
      <c r="C26" s="14"/>
      <c r="D26" s="14"/>
      <c r="E26" s="17"/>
      <c r="F26" s="37"/>
      <c r="G26" s="14"/>
      <c r="H26" s="14"/>
      <c r="I26" s="27">
        <v>2.423706256984</v>
      </c>
      <c r="J26" s="14"/>
      <c r="K26" s="14"/>
      <c r="L26" s="14"/>
      <c r="M26" s="14"/>
      <c r="N26" s="14"/>
      <c r="O26" s="14"/>
      <c r="P26" s="27">
        <v>250785.99982999999</v>
      </c>
      <c r="Q26" s="24">
        <v>6.7934563535000006E-2</v>
      </c>
      <c r="R26" s="24">
        <v>4.3653126379999997E-3</v>
      </c>
      <c r="S26" s="29"/>
    </row>
    <row r="27" spans="2:19" ht="12.75" customHeight="1" thickBot="1" x14ac:dyDescent="0.25">
      <c r="B27" s="25" t="s">
        <v>2911</v>
      </c>
      <c r="C27" s="17" t="s">
        <v>2662</v>
      </c>
      <c r="D27" s="26">
        <v>11019903</v>
      </c>
      <c r="E27" s="17"/>
      <c r="F27" s="38" t="s">
        <v>26</v>
      </c>
      <c r="G27" s="40">
        <v>44791</v>
      </c>
      <c r="H27" s="17" t="s">
        <v>270</v>
      </c>
      <c r="I27" s="32">
        <v>5.6</v>
      </c>
      <c r="J27" s="17" t="s">
        <v>2317</v>
      </c>
      <c r="K27" s="17" t="s">
        <v>46</v>
      </c>
      <c r="L27" s="16">
        <v>0.08</v>
      </c>
      <c r="M27" s="16">
        <v>0.1149</v>
      </c>
      <c r="N27" s="28">
        <v>400000</v>
      </c>
      <c r="O27" s="28">
        <v>76</v>
      </c>
      <c r="P27" s="28">
        <v>304</v>
      </c>
      <c r="Q27" s="16">
        <v>8.23495224167667E-5</v>
      </c>
      <c r="R27" s="16">
        <v>5.2915834338522403E-6</v>
      </c>
      <c r="S27" s="29"/>
    </row>
    <row r="28" spans="2:19" ht="12.75" customHeight="1" thickBot="1" x14ac:dyDescent="0.25">
      <c r="B28" s="25" t="s">
        <v>2912</v>
      </c>
      <c r="C28" s="17" t="s">
        <v>2662</v>
      </c>
      <c r="D28" s="26">
        <v>11019909</v>
      </c>
      <c r="E28" s="17"/>
      <c r="F28" s="38" t="s">
        <v>26</v>
      </c>
      <c r="G28" s="40">
        <v>44824</v>
      </c>
      <c r="H28" s="17" t="s">
        <v>270</v>
      </c>
      <c r="I28" s="32">
        <v>5.69</v>
      </c>
      <c r="J28" s="17" t="s">
        <v>2317</v>
      </c>
      <c r="K28" s="17" t="s">
        <v>46</v>
      </c>
      <c r="L28" s="16">
        <v>0.06</v>
      </c>
      <c r="M28" s="16">
        <v>9.3799999999999994E-2</v>
      </c>
      <c r="N28" s="28">
        <v>345000</v>
      </c>
      <c r="O28" s="28">
        <v>84.68</v>
      </c>
      <c r="P28" s="28">
        <v>292.14600000000002</v>
      </c>
      <c r="Q28" s="16">
        <v>7.9138432815686598E-5</v>
      </c>
      <c r="R28" s="16">
        <v>5.0852464929809096E-6</v>
      </c>
      <c r="S28" s="29"/>
    </row>
    <row r="29" spans="2:19" ht="12.75" customHeight="1" thickBot="1" x14ac:dyDescent="0.25">
      <c r="B29" s="39" t="s">
        <v>2963</v>
      </c>
      <c r="C29" s="17" t="s">
        <v>2662</v>
      </c>
      <c r="D29" s="26">
        <v>11020101</v>
      </c>
      <c r="E29" s="17"/>
      <c r="F29" s="38" t="s">
        <v>26</v>
      </c>
      <c r="G29" s="40">
        <v>44931</v>
      </c>
      <c r="H29" s="17" t="s">
        <v>270</v>
      </c>
      <c r="I29" s="32">
        <v>5.68</v>
      </c>
      <c r="J29" s="17" t="s">
        <v>2317</v>
      </c>
      <c r="K29" s="17" t="s">
        <v>46</v>
      </c>
      <c r="L29" s="16">
        <v>0.01</v>
      </c>
      <c r="M29" s="16">
        <v>9.5899999999999999E-2</v>
      </c>
      <c r="N29" s="28">
        <v>166000</v>
      </c>
      <c r="O29" s="28">
        <v>83.66</v>
      </c>
      <c r="P29" s="28">
        <v>138.87558999999999</v>
      </c>
      <c r="Q29" s="16">
        <v>3.7619534578443097E-5</v>
      </c>
      <c r="R29" s="16">
        <v>2.4173413533238699E-6</v>
      </c>
      <c r="S29" s="29"/>
    </row>
    <row r="30" spans="2:19" ht="13.5" thickBot="1" x14ac:dyDescent="0.25">
      <c r="B30" s="39" t="s">
        <v>2965</v>
      </c>
      <c r="C30" s="17" t="s">
        <v>2662</v>
      </c>
      <c r="D30" s="26">
        <v>11020103</v>
      </c>
      <c r="E30" s="17"/>
      <c r="F30" s="38" t="s">
        <v>26</v>
      </c>
      <c r="G30" s="40">
        <v>44942</v>
      </c>
      <c r="H30" s="17" t="s">
        <v>270</v>
      </c>
      <c r="I30" s="32">
        <v>5.77</v>
      </c>
      <c r="J30" s="17" t="s">
        <v>2317</v>
      </c>
      <c r="K30" s="17" t="s">
        <v>46</v>
      </c>
      <c r="L30" s="16">
        <v>0.06</v>
      </c>
      <c r="M30" s="16">
        <v>7.7100000000000002E-2</v>
      </c>
      <c r="N30" s="28">
        <v>266000</v>
      </c>
      <c r="O30" s="28">
        <v>92.23</v>
      </c>
      <c r="P30" s="28">
        <v>245.33180999999999</v>
      </c>
      <c r="Q30" s="16">
        <v>6.6457096668226799E-5</v>
      </c>
      <c r="R30" s="16">
        <v>4.2703741499769203E-6</v>
      </c>
      <c r="S30" s="29"/>
    </row>
    <row r="31" spans="2:19" ht="13.5" thickBot="1" x14ac:dyDescent="0.25">
      <c r="B31" s="39" t="s">
        <v>2968</v>
      </c>
      <c r="C31" s="17" t="s">
        <v>2662</v>
      </c>
      <c r="D31" s="26">
        <v>11020107</v>
      </c>
      <c r="E31" s="17"/>
      <c r="F31" s="38" t="s">
        <v>26</v>
      </c>
      <c r="G31" s="40">
        <v>44952</v>
      </c>
      <c r="H31" s="17" t="s">
        <v>270</v>
      </c>
      <c r="I31" s="32">
        <v>5.78</v>
      </c>
      <c r="J31" s="17" t="s">
        <v>2317</v>
      </c>
      <c r="K31" s="17" t="s">
        <v>46</v>
      </c>
      <c r="L31" s="16">
        <v>0.06</v>
      </c>
      <c r="M31" s="16">
        <v>7.4999999999999997E-2</v>
      </c>
      <c r="N31" s="28">
        <v>883000</v>
      </c>
      <c r="O31" s="28">
        <v>93.08</v>
      </c>
      <c r="P31" s="28">
        <v>821.89640999999995</v>
      </c>
      <c r="Q31" s="16">
        <v>2.2264071299999999E-4</v>
      </c>
      <c r="R31" s="16">
        <v>1.4306359958877101E-5</v>
      </c>
      <c r="S31" s="29"/>
    </row>
    <row r="32" spans="2:19" ht="13.5" thickBot="1" x14ac:dyDescent="0.25">
      <c r="B32" s="25" t="s">
        <v>2971</v>
      </c>
      <c r="C32" s="17" t="s">
        <v>2662</v>
      </c>
      <c r="D32" s="26">
        <v>11020117</v>
      </c>
      <c r="E32" s="17"/>
      <c r="F32" s="38" t="s">
        <v>26</v>
      </c>
      <c r="G32" s="40">
        <v>44999</v>
      </c>
      <c r="H32" s="17" t="s">
        <v>270</v>
      </c>
      <c r="I32" s="32">
        <v>5.87</v>
      </c>
      <c r="J32" s="17" t="s">
        <v>2317</v>
      </c>
      <c r="K32" s="17" t="s">
        <v>46</v>
      </c>
      <c r="L32" s="16">
        <v>0.06</v>
      </c>
      <c r="M32" s="16">
        <v>6.1699999999999998E-2</v>
      </c>
      <c r="N32" s="28">
        <v>1200000</v>
      </c>
      <c r="O32" s="28">
        <v>99.36</v>
      </c>
      <c r="P32" s="28">
        <v>1192.32</v>
      </c>
      <c r="Q32" s="16">
        <v>3.2298349500000002E-4</v>
      </c>
      <c r="R32" s="16">
        <v>2.0754147236350998E-5</v>
      </c>
      <c r="S32" s="29"/>
    </row>
    <row r="33" spans="2:19" ht="13.5" thickBot="1" x14ac:dyDescent="0.25">
      <c r="B33" s="25" t="s">
        <v>2928</v>
      </c>
      <c r="C33" s="17" t="s">
        <v>2662</v>
      </c>
      <c r="D33" s="26">
        <v>11019691</v>
      </c>
      <c r="E33" s="17"/>
      <c r="F33" s="38" t="s">
        <v>26</v>
      </c>
      <c r="G33" s="40">
        <v>44728</v>
      </c>
      <c r="H33" s="17" t="s">
        <v>270</v>
      </c>
      <c r="I33" s="32">
        <v>5.83</v>
      </c>
      <c r="J33" s="17" t="s">
        <v>2317</v>
      </c>
      <c r="K33" s="17" t="s">
        <v>46</v>
      </c>
      <c r="L33" s="16">
        <v>5.57E-2</v>
      </c>
      <c r="M33" s="16">
        <v>7.22E-2</v>
      </c>
      <c r="N33" s="28">
        <v>26800</v>
      </c>
      <c r="O33" s="28">
        <v>92.49</v>
      </c>
      <c r="P33" s="28">
        <v>24.787320000000001</v>
      </c>
      <c r="Q33" s="16">
        <v>6.7145525131301602E-6</v>
      </c>
      <c r="R33" s="16">
        <v>4.3146109171577001E-7</v>
      </c>
      <c r="S33" s="29"/>
    </row>
    <row r="34" spans="2:19" ht="13.5" thickBot="1" x14ac:dyDescent="0.25">
      <c r="B34" s="25" t="s">
        <v>2913</v>
      </c>
      <c r="C34" s="17" t="s">
        <v>2662</v>
      </c>
      <c r="D34" s="26">
        <v>11019895</v>
      </c>
      <c r="E34" s="17"/>
      <c r="F34" s="38" t="s">
        <v>26</v>
      </c>
      <c r="G34" s="40">
        <v>44767</v>
      </c>
      <c r="H34" s="17" t="s">
        <v>270</v>
      </c>
      <c r="I34" s="32">
        <v>5.63</v>
      </c>
      <c r="J34" s="17" t="s">
        <v>2317</v>
      </c>
      <c r="K34" s="17" t="s">
        <v>46</v>
      </c>
      <c r="L34" s="16">
        <v>0.06</v>
      </c>
      <c r="M34" s="16">
        <v>0.1089</v>
      </c>
      <c r="N34" s="28">
        <v>500000</v>
      </c>
      <c r="O34" s="28">
        <v>78.34</v>
      </c>
      <c r="P34" s="28">
        <v>391.7</v>
      </c>
      <c r="Q34" s="16">
        <v>1.06106276E-4</v>
      </c>
      <c r="R34" s="16">
        <v>6.8181356284207899E-6</v>
      </c>
      <c r="S34" s="29"/>
    </row>
    <row r="35" spans="2:19" ht="13.5" thickBot="1" x14ac:dyDescent="0.25">
      <c r="B35" s="25" t="s">
        <v>2929</v>
      </c>
      <c r="C35" s="17" t="s">
        <v>2662</v>
      </c>
      <c r="D35" s="26">
        <v>11019586</v>
      </c>
      <c r="E35" s="17"/>
      <c r="F35" s="38" t="s">
        <v>26</v>
      </c>
      <c r="G35" s="40">
        <v>44640</v>
      </c>
      <c r="H35" s="17" t="s">
        <v>270</v>
      </c>
      <c r="I35" s="32">
        <v>5.76</v>
      </c>
      <c r="J35" s="17" t="s">
        <v>2317</v>
      </c>
      <c r="K35" s="17" t="s">
        <v>46</v>
      </c>
      <c r="L35" s="16">
        <v>0.05</v>
      </c>
      <c r="M35" s="16">
        <v>0.11210000000000001</v>
      </c>
      <c r="N35" s="28">
        <v>8445000</v>
      </c>
      <c r="O35" s="28">
        <v>72.19</v>
      </c>
      <c r="P35" s="28">
        <v>6096.4454800000003</v>
      </c>
      <c r="Q35" s="16">
        <v>1.6514453079999999E-3</v>
      </c>
      <c r="R35" s="16">
        <v>1.06117927E-4</v>
      </c>
      <c r="S35" s="29"/>
    </row>
    <row r="36" spans="2:19" ht="13.5" thickBot="1" x14ac:dyDescent="0.25">
      <c r="B36" s="25" t="s">
        <v>2949</v>
      </c>
      <c r="C36" s="17" t="s">
        <v>2662</v>
      </c>
      <c r="D36" s="26">
        <v>11019979</v>
      </c>
      <c r="E36" s="17"/>
      <c r="F36" s="38" t="s">
        <v>26</v>
      </c>
      <c r="G36" s="40">
        <v>44861</v>
      </c>
      <c r="H36" s="17" t="s">
        <v>270</v>
      </c>
      <c r="I36" s="32">
        <v>5.74</v>
      </c>
      <c r="J36" s="17" t="s">
        <v>2317</v>
      </c>
      <c r="K36" s="17" t="s">
        <v>46</v>
      </c>
      <c r="L36" s="16">
        <v>0.06</v>
      </c>
      <c r="M36" s="16">
        <v>8.0699999999999994E-2</v>
      </c>
      <c r="N36" s="28">
        <v>840000</v>
      </c>
      <c r="O36" s="28">
        <v>90.68</v>
      </c>
      <c r="P36" s="28">
        <v>761.71199999999999</v>
      </c>
      <c r="Q36" s="16">
        <v>2.0633756300000001E-4</v>
      </c>
      <c r="R36" s="16">
        <v>1.32587585544949E-5</v>
      </c>
      <c r="S36" s="29"/>
    </row>
    <row r="37" spans="2:19" ht="13.5" thickBot="1" x14ac:dyDescent="0.25">
      <c r="B37" s="25" t="s">
        <v>2961</v>
      </c>
      <c r="C37" s="17" t="s">
        <v>2662</v>
      </c>
      <c r="D37" s="26">
        <v>11019936</v>
      </c>
      <c r="E37" s="17"/>
      <c r="F37" s="38" t="s">
        <v>26</v>
      </c>
      <c r="G37" s="40">
        <v>44917</v>
      </c>
      <c r="H37" s="17" t="s">
        <v>270</v>
      </c>
      <c r="I37" s="32">
        <v>5.78</v>
      </c>
      <c r="J37" s="17" t="s">
        <v>2317</v>
      </c>
      <c r="K37" s="17" t="s">
        <v>46</v>
      </c>
      <c r="L37" s="16">
        <v>0.06</v>
      </c>
      <c r="M37" s="16">
        <v>6.9599999999999995E-2</v>
      </c>
      <c r="N37" s="28">
        <v>1082600</v>
      </c>
      <c r="O37" s="28">
        <v>96.26</v>
      </c>
      <c r="P37" s="28">
        <v>1042.11076</v>
      </c>
      <c r="Q37" s="16">
        <v>2.8229382599999998E-4</v>
      </c>
      <c r="R37" s="16">
        <v>1.8139526427155099E-5</v>
      </c>
      <c r="S37" s="29"/>
    </row>
    <row r="38" spans="2:19" ht="13.5" thickBot="1" x14ac:dyDescent="0.25">
      <c r="B38" s="25" t="s">
        <v>2971</v>
      </c>
      <c r="C38" s="17" t="s">
        <v>2662</v>
      </c>
      <c r="D38" s="26">
        <v>11020115</v>
      </c>
      <c r="E38" s="17"/>
      <c r="F38" s="38" t="s">
        <v>26</v>
      </c>
      <c r="G38" s="40">
        <v>44987</v>
      </c>
      <c r="H38" s="17" t="s">
        <v>270</v>
      </c>
      <c r="I38" s="32">
        <v>5.88</v>
      </c>
      <c r="J38" s="17" t="s">
        <v>2317</v>
      </c>
      <c r="K38" s="17" t="s">
        <v>46</v>
      </c>
      <c r="L38" s="16">
        <v>0.06</v>
      </c>
      <c r="M38" s="16">
        <v>5.5599999999999997E-2</v>
      </c>
      <c r="N38" s="28">
        <v>700000</v>
      </c>
      <c r="O38" s="28">
        <v>102.97</v>
      </c>
      <c r="P38" s="28">
        <v>720.79</v>
      </c>
      <c r="Q38" s="16">
        <v>1.95252342E-4</v>
      </c>
      <c r="R38" s="16">
        <v>1.2546448760810399E-5</v>
      </c>
      <c r="S38" s="29"/>
    </row>
    <row r="39" spans="2:19" ht="13.5" thickBot="1" x14ac:dyDescent="0.25">
      <c r="B39" s="25" t="s">
        <v>2930</v>
      </c>
      <c r="C39" s="17" t="s">
        <v>2662</v>
      </c>
      <c r="D39" s="26">
        <v>11019661</v>
      </c>
      <c r="E39" s="17"/>
      <c r="F39" s="38" t="s">
        <v>26</v>
      </c>
      <c r="G39" s="40">
        <v>44665</v>
      </c>
      <c r="H39" s="17" t="s">
        <v>270</v>
      </c>
      <c r="I39" s="32">
        <v>5.78</v>
      </c>
      <c r="J39" s="17" t="s">
        <v>2317</v>
      </c>
      <c r="K39" s="17" t="s">
        <v>46</v>
      </c>
      <c r="L39" s="16">
        <v>0.05</v>
      </c>
      <c r="M39" s="16">
        <v>0.1086</v>
      </c>
      <c r="N39" s="28">
        <v>3078000</v>
      </c>
      <c r="O39" s="28">
        <v>73.53</v>
      </c>
      <c r="P39" s="28">
        <v>2263.2534000000001</v>
      </c>
      <c r="Q39" s="16">
        <v>6.1308498800000002E-4</v>
      </c>
      <c r="R39" s="16">
        <v>3.9395375651479403E-5</v>
      </c>
      <c r="S39" s="29"/>
    </row>
    <row r="40" spans="2:19" ht="13.5" thickBot="1" x14ac:dyDescent="0.25">
      <c r="B40" s="25" t="s">
        <v>2931</v>
      </c>
      <c r="C40" s="17" t="s">
        <v>2662</v>
      </c>
      <c r="D40" s="26">
        <v>11019677</v>
      </c>
      <c r="E40" s="17"/>
      <c r="F40" s="38" t="s">
        <v>26</v>
      </c>
      <c r="G40" s="40">
        <v>44684</v>
      </c>
      <c r="H40" s="17" t="s">
        <v>270</v>
      </c>
      <c r="I40" s="32">
        <v>5.8</v>
      </c>
      <c r="J40" s="17" t="s">
        <v>2317</v>
      </c>
      <c r="K40" s="17" t="s">
        <v>46</v>
      </c>
      <c r="L40" s="16">
        <v>0.05</v>
      </c>
      <c r="M40" s="16">
        <v>0.1028</v>
      </c>
      <c r="N40" s="28">
        <v>700000</v>
      </c>
      <c r="O40" s="28">
        <v>75.77</v>
      </c>
      <c r="P40" s="28">
        <v>530.39</v>
      </c>
      <c r="Q40" s="16">
        <v>1.4367553600000001E-4</v>
      </c>
      <c r="R40" s="16">
        <v>9.2322465048713407E-6</v>
      </c>
      <c r="S40" s="29"/>
    </row>
    <row r="41" spans="2:19" ht="13.5" thickBot="1" x14ac:dyDescent="0.25">
      <c r="B41" s="25" t="s">
        <v>2932</v>
      </c>
      <c r="C41" s="17" t="s">
        <v>2662</v>
      </c>
      <c r="D41" s="26">
        <v>11019678</v>
      </c>
      <c r="E41" s="17"/>
      <c r="F41" s="38" t="s">
        <v>26</v>
      </c>
      <c r="G41" s="40">
        <v>44703</v>
      </c>
      <c r="H41" s="17" t="s">
        <v>270</v>
      </c>
      <c r="I41" s="32">
        <v>5.91</v>
      </c>
      <c r="J41" s="17" t="s">
        <v>2317</v>
      </c>
      <c r="K41" s="17" t="s">
        <v>46</v>
      </c>
      <c r="L41" s="16">
        <v>0.05</v>
      </c>
      <c r="M41" s="16">
        <v>7.1999999999999995E-2</v>
      </c>
      <c r="N41" s="28">
        <v>6724630</v>
      </c>
      <c r="O41" s="28">
        <v>89.44</v>
      </c>
      <c r="P41" s="28">
        <v>6014.5090899999996</v>
      </c>
      <c r="Q41" s="16">
        <v>1.629249839E-3</v>
      </c>
      <c r="R41" s="16">
        <v>1.04691699E-4</v>
      </c>
      <c r="S41" s="29"/>
    </row>
    <row r="42" spans="2:19" ht="13.5" thickBot="1" x14ac:dyDescent="0.25">
      <c r="B42" s="25" t="s">
        <v>2933</v>
      </c>
      <c r="C42" s="17" t="s">
        <v>2662</v>
      </c>
      <c r="D42" s="26">
        <v>11019682</v>
      </c>
      <c r="E42" s="17"/>
      <c r="F42" s="38" t="s">
        <v>26</v>
      </c>
      <c r="G42" s="40">
        <v>44710</v>
      </c>
      <c r="H42" s="17" t="s">
        <v>270</v>
      </c>
      <c r="I42" s="32">
        <v>5.82</v>
      </c>
      <c r="J42" s="17" t="s">
        <v>2317</v>
      </c>
      <c r="K42" s="17" t="s">
        <v>46</v>
      </c>
      <c r="L42" s="16">
        <v>5.5E-2</v>
      </c>
      <c r="M42" s="16">
        <v>7.7799999999999994E-2</v>
      </c>
      <c r="N42" s="28">
        <v>1035370</v>
      </c>
      <c r="O42" s="28">
        <v>89.39</v>
      </c>
      <c r="P42" s="28">
        <v>925.51724000000002</v>
      </c>
      <c r="Q42" s="16">
        <v>2.5071020600000001E-4</v>
      </c>
      <c r="R42" s="16">
        <v>1.611003847016E-5</v>
      </c>
      <c r="S42" s="29"/>
    </row>
    <row r="43" spans="2:19" ht="13.5" thickBot="1" x14ac:dyDescent="0.25">
      <c r="B43" s="25" t="s">
        <v>2934</v>
      </c>
      <c r="C43" s="17" t="s">
        <v>2662</v>
      </c>
      <c r="D43" s="26">
        <v>11019686</v>
      </c>
      <c r="E43" s="17"/>
      <c r="F43" s="38" t="s">
        <v>26</v>
      </c>
      <c r="G43" s="40">
        <v>44713</v>
      </c>
      <c r="H43" s="17" t="s">
        <v>270</v>
      </c>
      <c r="I43" s="32">
        <v>5.78</v>
      </c>
      <c r="J43" s="17" t="s">
        <v>2317</v>
      </c>
      <c r="K43" s="17" t="s">
        <v>46</v>
      </c>
      <c r="L43" s="16">
        <v>5.5E-2</v>
      </c>
      <c r="M43" s="16">
        <v>8.8099999999999998E-2</v>
      </c>
      <c r="N43" s="28">
        <v>6163200</v>
      </c>
      <c r="O43" s="28">
        <v>84.58</v>
      </c>
      <c r="P43" s="28">
        <v>5212.8345600000002</v>
      </c>
      <c r="Q43" s="16">
        <v>1.412086962E-3</v>
      </c>
      <c r="R43" s="16">
        <v>9.0737332240488195E-5</v>
      </c>
      <c r="S43" s="29"/>
    </row>
    <row r="44" spans="2:19" ht="13.5" thickBot="1" x14ac:dyDescent="0.25">
      <c r="B44" s="25" t="s">
        <v>2914</v>
      </c>
      <c r="C44" s="17" t="s">
        <v>2662</v>
      </c>
      <c r="D44" s="26">
        <v>11019892</v>
      </c>
      <c r="E44" s="17"/>
      <c r="F44" s="38" t="s">
        <v>26</v>
      </c>
      <c r="G44" s="40">
        <v>44763</v>
      </c>
      <c r="H44" s="17" t="s">
        <v>270</v>
      </c>
      <c r="I44" s="32">
        <v>5.62</v>
      </c>
      <c r="J44" s="17" t="s">
        <v>2317</v>
      </c>
      <c r="K44" s="17" t="s">
        <v>46</v>
      </c>
      <c r="L44" s="16">
        <v>0.06</v>
      </c>
      <c r="M44" s="16">
        <v>0.1091</v>
      </c>
      <c r="N44" s="28">
        <v>200000</v>
      </c>
      <c r="O44" s="28">
        <v>78.260000000000005</v>
      </c>
      <c r="P44" s="28">
        <v>156.52000000000001</v>
      </c>
      <c r="Q44" s="16">
        <v>4.2399168581159E-5</v>
      </c>
      <c r="R44" s="16">
        <v>2.7244692074557602E-6</v>
      </c>
      <c r="S44" s="29"/>
    </row>
    <row r="45" spans="2:19" ht="13.5" thickBot="1" x14ac:dyDescent="0.25">
      <c r="B45" s="25" t="s">
        <v>2890</v>
      </c>
      <c r="C45" s="17" t="s">
        <v>2662</v>
      </c>
      <c r="D45" s="26">
        <v>11019572</v>
      </c>
      <c r="E45" s="17"/>
      <c r="F45" s="38" t="s">
        <v>26</v>
      </c>
      <c r="G45" s="40">
        <v>44606</v>
      </c>
      <c r="H45" s="17" t="s">
        <v>270</v>
      </c>
      <c r="I45" s="17" t="s">
        <v>26</v>
      </c>
      <c r="J45" s="17" t="s">
        <v>2667</v>
      </c>
      <c r="K45" s="17" t="s">
        <v>46</v>
      </c>
      <c r="L45" s="16">
        <v>6.3E-2</v>
      </c>
      <c r="M45" s="17" t="s">
        <v>27</v>
      </c>
      <c r="N45" s="28">
        <v>17495000</v>
      </c>
      <c r="O45" s="28">
        <v>62.859699999999997</v>
      </c>
      <c r="P45" s="28">
        <v>10997.304529999999</v>
      </c>
      <c r="Q45" s="16">
        <v>2.9790222890000002E-3</v>
      </c>
      <c r="R45" s="16">
        <v>1.9142485000000001E-4</v>
      </c>
      <c r="S45" s="29"/>
    </row>
    <row r="46" spans="2:19" ht="13.5" thickBot="1" x14ac:dyDescent="0.25">
      <c r="B46" s="25" t="s">
        <v>2971</v>
      </c>
      <c r="C46" s="17" t="s">
        <v>2662</v>
      </c>
      <c r="D46" s="26">
        <v>11020118</v>
      </c>
      <c r="E46" s="17"/>
      <c r="F46" s="38" t="s">
        <v>26</v>
      </c>
      <c r="G46" s="40">
        <v>45000</v>
      </c>
      <c r="H46" s="17" t="s">
        <v>270</v>
      </c>
      <c r="I46" s="32">
        <v>1.8</v>
      </c>
      <c r="J46" s="17" t="s">
        <v>2317</v>
      </c>
      <c r="K46" s="17" t="s">
        <v>46</v>
      </c>
      <c r="L46" s="16">
        <v>0.08</v>
      </c>
      <c r="M46" s="16">
        <v>0.1002</v>
      </c>
      <c r="N46" s="28">
        <v>51848994.159999996</v>
      </c>
      <c r="O46" s="28">
        <v>97.42</v>
      </c>
      <c r="P46" s="28">
        <v>50511.290099999998</v>
      </c>
      <c r="Q46" s="16">
        <v>1.3682830974E-2</v>
      </c>
      <c r="R46" s="16">
        <v>8.7922600599999996E-4</v>
      </c>
      <c r="S46" s="29"/>
    </row>
    <row r="47" spans="2:19" ht="13.5" thickBot="1" x14ac:dyDescent="0.25">
      <c r="B47" s="25" t="s">
        <v>2971</v>
      </c>
      <c r="C47" s="17" t="s">
        <v>2662</v>
      </c>
      <c r="D47" s="26">
        <v>11020116</v>
      </c>
      <c r="E47" s="17"/>
      <c r="F47" s="38" t="s">
        <v>26</v>
      </c>
      <c r="G47" s="40">
        <v>44987</v>
      </c>
      <c r="H47" s="17" t="s">
        <v>270</v>
      </c>
      <c r="I47" s="32">
        <v>1.79</v>
      </c>
      <c r="J47" s="17" t="s">
        <v>2317</v>
      </c>
      <c r="K47" s="17" t="s">
        <v>46</v>
      </c>
      <c r="L47" s="16">
        <v>0.08</v>
      </c>
      <c r="M47" s="16">
        <v>0.1047</v>
      </c>
      <c r="N47" s="28">
        <v>97101005.819999993</v>
      </c>
      <c r="O47" s="28">
        <v>96.99</v>
      </c>
      <c r="P47" s="28">
        <v>94178.265549999996</v>
      </c>
      <c r="Q47" s="16">
        <v>2.5511628913999999E-2</v>
      </c>
      <c r="R47" s="16">
        <v>1.639316282E-3</v>
      </c>
      <c r="S47" s="29"/>
    </row>
    <row r="48" spans="2:19" ht="13.5" thickBot="1" x14ac:dyDescent="0.25">
      <c r="B48" s="25" t="s">
        <v>2935</v>
      </c>
      <c r="C48" s="17" t="s">
        <v>2662</v>
      </c>
      <c r="D48" s="26">
        <v>11019683</v>
      </c>
      <c r="E48" s="17"/>
      <c r="F48" s="38" t="s">
        <v>26</v>
      </c>
      <c r="G48" s="40">
        <v>44711</v>
      </c>
      <c r="H48" s="17" t="s">
        <v>270</v>
      </c>
      <c r="I48" s="32">
        <v>2.82</v>
      </c>
      <c r="J48" s="17" t="s">
        <v>62</v>
      </c>
      <c r="K48" s="17" t="s">
        <v>46</v>
      </c>
      <c r="L48" s="16">
        <v>6.9000000000000006E-2</v>
      </c>
      <c r="M48" s="16">
        <v>0.13930000000000001</v>
      </c>
      <c r="N48" s="28">
        <v>40000000.009999998</v>
      </c>
      <c r="O48" s="28">
        <v>85.14</v>
      </c>
      <c r="P48" s="28">
        <v>34056</v>
      </c>
      <c r="Q48" s="16">
        <v>9.2253136029999995E-3</v>
      </c>
      <c r="R48" s="16">
        <v>5.9279659600000004E-4</v>
      </c>
      <c r="S48" s="29"/>
    </row>
    <row r="49" spans="2:19" ht="13.5" thickBot="1" x14ac:dyDescent="0.25">
      <c r="B49" s="25" t="s">
        <v>2936</v>
      </c>
      <c r="C49" s="17" t="s">
        <v>2662</v>
      </c>
      <c r="D49" s="26">
        <v>11019685</v>
      </c>
      <c r="E49" s="17"/>
      <c r="F49" s="38" t="s">
        <v>26</v>
      </c>
      <c r="G49" s="40">
        <v>44711</v>
      </c>
      <c r="H49" s="17" t="s">
        <v>270</v>
      </c>
      <c r="I49" s="32">
        <v>2.82</v>
      </c>
      <c r="J49" s="17" t="s">
        <v>62</v>
      </c>
      <c r="K49" s="17" t="s">
        <v>46</v>
      </c>
      <c r="L49" s="16">
        <v>6.9000000000000006E-2</v>
      </c>
      <c r="M49" s="16">
        <v>0.13930000000000001</v>
      </c>
      <c r="N49" s="28">
        <v>19999999.989999998</v>
      </c>
      <c r="O49" s="28">
        <v>85.14</v>
      </c>
      <c r="P49" s="28">
        <v>17028</v>
      </c>
      <c r="Q49" s="16">
        <v>4.6126568010000004E-3</v>
      </c>
      <c r="R49" s="16">
        <v>2.9639829800000002E-4</v>
      </c>
      <c r="S49" s="29"/>
    </row>
    <row r="50" spans="2:19" ht="13.5" thickBot="1" x14ac:dyDescent="0.25">
      <c r="B50" s="25" t="s">
        <v>2915</v>
      </c>
      <c r="C50" s="17" t="s">
        <v>2662</v>
      </c>
      <c r="D50" s="26">
        <v>11019896</v>
      </c>
      <c r="E50" s="17"/>
      <c r="F50" s="38" t="s">
        <v>26</v>
      </c>
      <c r="G50" s="40">
        <v>44767</v>
      </c>
      <c r="H50" s="17" t="s">
        <v>270</v>
      </c>
      <c r="I50" s="32">
        <v>2.77</v>
      </c>
      <c r="J50" s="17" t="s">
        <v>62</v>
      </c>
      <c r="K50" s="17" t="s">
        <v>46</v>
      </c>
      <c r="L50" s="16">
        <v>7.9000000000000001E-2</v>
      </c>
      <c r="M50" s="16">
        <v>0.15609999999999999</v>
      </c>
      <c r="N50" s="28">
        <v>19999999.989999998</v>
      </c>
      <c r="O50" s="28">
        <v>84.4</v>
      </c>
      <c r="P50" s="28">
        <v>16879.99999</v>
      </c>
      <c r="Q50" s="16">
        <v>4.5725655840000001E-3</v>
      </c>
      <c r="R50" s="16">
        <v>2.9382213200000002E-4</v>
      </c>
      <c r="S50" s="29"/>
    </row>
    <row r="51" spans="2:19" ht="13.5" thickBot="1" x14ac:dyDescent="0.25">
      <c r="B51" s="22" t="s">
        <v>2668</v>
      </c>
      <c r="C51" s="14"/>
      <c r="D51" s="14"/>
      <c r="E51" s="17"/>
      <c r="F51" s="37"/>
      <c r="G51" s="14"/>
      <c r="H51" s="14"/>
      <c r="I51" s="27">
        <v>4.4549644560750004</v>
      </c>
      <c r="J51" s="14"/>
      <c r="K51" s="14"/>
      <c r="L51" s="14"/>
      <c r="M51" s="14"/>
      <c r="N51" s="14"/>
      <c r="O51" s="14"/>
      <c r="P51" s="27">
        <v>427865.49417999998</v>
      </c>
      <c r="Q51" s="24">
        <v>0.11590302336900001</v>
      </c>
      <c r="R51" s="24">
        <v>7.4476511870000001E-3</v>
      </c>
      <c r="S51" s="29"/>
    </row>
    <row r="52" spans="2:19" ht="13.5" thickBot="1" x14ac:dyDescent="0.25">
      <c r="B52" s="25" t="s">
        <v>2937</v>
      </c>
      <c r="C52" s="17" t="s">
        <v>2662</v>
      </c>
      <c r="D52" s="26">
        <v>11019112</v>
      </c>
      <c r="E52" s="17"/>
      <c r="F52" s="38" t="s">
        <v>1202</v>
      </c>
      <c r="G52" s="40">
        <v>44678</v>
      </c>
      <c r="H52" s="17" t="s">
        <v>302</v>
      </c>
      <c r="I52" s="32">
        <v>3.03</v>
      </c>
      <c r="J52" s="17" t="s">
        <v>2317</v>
      </c>
      <c r="K52" s="17" t="s">
        <v>46</v>
      </c>
      <c r="L52" s="16">
        <v>2.5600000000000001E-2</v>
      </c>
      <c r="M52" s="16">
        <v>0.111</v>
      </c>
      <c r="N52" s="28">
        <v>50000000</v>
      </c>
      <c r="O52" s="28">
        <v>82.4</v>
      </c>
      <c r="P52" s="28">
        <v>41200</v>
      </c>
      <c r="Q52" s="16">
        <v>1.116052738E-2</v>
      </c>
      <c r="R52" s="16">
        <v>7.1714880700000005E-4</v>
      </c>
      <c r="S52" s="29"/>
    </row>
    <row r="53" spans="2:19" ht="13.5" thickBot="1" x14ac:dyDescent="0.25">
      <c r="B53" s="25" t="s">
        <v>2954</v>
      </c>
      <c r="C53" s="17" t="s">
        <v>2662</v>
      </c>
      <c r="D53" s="26">
        <v>11019927</v>
      </c>
      <c r="E53" s="17"/>
      <c r="F53" s="38" t="s">
        <v>1202</v>
      </c>
      <c r="G53" s="40">
        <v>44882</v>
      </c>
      <c r="H53" s="17" t="s">
        <v>302</v>
      </c>
      <c r="I53" s="32">
        <v>3.88</v>
      </c>
      <c r="J53" s="17" t="s">
        <v>2317</v>
      </c>
      <c r="K53" s="17" t="s">
        <v>46</v>
      </c>
      <c r="L53" s="16">
        <v>4.3999999999999997E-2</v>
      </c>
      <c r="M53" s="16">
        <v>1.03E-2</v>
      </c>
      <c r="N53" s="28">
        <v>50000000</v>
      </c>
      <c r="O53" s="28">
        <v>99.38</v>
      </c>
      <c r="P53" s="28">
        <v>49690</v>
      </c>
      <c r="Q53" s="16">
        <v>1.3460354502E-2</v>
      </c>
      <c r="R53" s="16">
        <v>8.6493020000000004E-4</v>
      </c>
      <c r="S53" s="29"/>
    </row>
    <row r="54" spans="2:19" ht="13.5" thickBot="1" x14ac:dyDescent="0.25">
      <c r="B54" s="39" t="s">
        <v>2894</v>
      </c>
      <c r="C54" s="17" t="s">
        <v>2662</v>
      </c>
      <c r="D54" s="26">
        <v>53089173</v>
      </c>
      <c r="E54" s="17"/>
      <c r="F54" s="38" t="s">
        <v>26</v>
      </c>
      <c r="G54" s="40">
        <v>44370</v>
      </c>
      <c r="H54" s="17" t="s">
        <v>270</v>
      </c>
      <c r="I54" s="32">
        <v>4.01</v>
      </c>
      <c r="J54" s="17" t="s">
        <v>2317</v>
      </c>
      <c r="K54" s="17" t="s">
        <v>46</v>
      </c>
      <c r="L54" s="16">
        <v>0.1</v>
      </c>
      <c r="M54" s="16">
        <v>0.31269999999999998</v>
      </c>
      <c r="N54" s="28">
        <v>40448777</v>
      </c>
      <c r="O54" s="28">
        <v>64.650000000000006</v>
      </c>
      <c r="P54" s="28">
        <v>26150.134330000001</v>
      </c>
      <c r="Q54" s="16">
        <v>7.0837206349999996E-3</v>
      </c>
      <c r="R54" s="16">
        <v>4.5518295199999998E-4</v>
      </c>
      <c r="S54" s="29"/>
    </row>
    <row r="55" spans="2:19" ht="13.5" thickBot="1" x14ac:dyDescent="0.25">
      <c r="B55" s="25" t="s">
        <v>2916</v>
      </c>
      <c r="C55" s="17" t="s">
        <v>2662</v>
      </c>
      <c r="D55" s="26">
        <v>11019891</v>
      </c>
      <c r="E55" s="17"/>
      <c r="F55" s="38" t="s">
        <v>26</v>
      </c>
      <c r="G55" s="40">
        <v>44761</v>
      </c>
      <c r="H55" s="17" t="s">
        <v>270</v>
      </c>
      <c r="I55" s="32">
        <v>4.01</v>
      </c>
      <c r="J55" s="17" t="s">
        <v>2317</v>
      </c>
      <c r="K55" s="17" t="s">
        <v>46</v>
      </c>
      <c r="L55" s="16">
        <v>0.1</v>
      </c>
      <c r="M55" s="16">
        <v>0.2414</v>
      </c>
      <c r="N55" s="28">
        <v>3626940</v>
      </c>
      <c r="O55" s="28">
        <v>71.63</v>
      </c>
      <c r="P55" s="28">
        <v>2597.97712</v>
      </c>
      <c r="Q55" s="16">
        <v>7.0375715399999999E-4</v>
      </c>
      <c r="R55" s="16">
        <v>4.5221752268812997E-5</v>
      </c>
      <c r="S55" s="29"/>
    </row>
    <row r="56" spans="2:19" ht="13.5" thickBot="1" x14ac:dyDescent="0.25">
      <c r="B56" s="25" t="s">
        <v>2938</v>
      </c>
      <c r="C56" s="17" t="s">
        <v>2662</v>
      </c>
      <c r="D56" s="26">
        <v>11019679</v>
      </c>
      <c r="E56" s="17"/>
      <c r="F56" s="38" t="s">
        <v>26</v>
      </c>
      <c r="G56" s="40">
        <v>44706</v>
      </c>
      <c r="H56" s="17" t="s">
        <v>270</v>
      </c>
      <c r="I56" s="32">
        <v>3.54</v>
      </c>
      <c r="J56" s="17" t="s">
        <v>2667</v>
      </c>
      <c r="K56" s="17" t="s">
        <v>46</v>
      </c>
      <c r="L56" s="16">
        <v>0.08</v>
      </c>
      <c r="M56" s="16">
        <v>0.16550000000000001</v>
      </c>
      <c r="N56" s="28">
        <v>300000</v>
      </c>
      <c r="O56" s="28">
        <v>76.61</v>
      </c>
      <c r="P56" s="28">
        <v>229.82999000000001</v>
      </c>
      <c r="Q56" s="16">
        <v>6.2257861557731106E-5</v>
      </c>
      <c r="R56" s="16">
        <v>4.0005413410737698E-6</v>
      </c>
      <c r="S56" s="29"/>
    </row>
    <row r="57" spans="2:19" ht="13.5" thickBot="1" x14ac:dyDescent="0.25">
      <c r="B57" s="25" t="s">
        <v>2939</v>
      </c>
      <c r="C57" s="17" t="s">
        <v>2662</v>
      </c>
      <c r="D57" s="26">
        <v>11019680</v>
      </c>
      <c r="E57" s="17"/>
      <c r="F57" s="38" t="s">
        <v>26</v>
      </c>
      <c r="G57" s="40">
        <v>44706</v>
      </c>
      <c r="H57" s="17" t="s">
        <v>270</v>
      </c>
      <c r="I57" s="32">
        <v>3.54</v>
      </c>
      <c r="J57" s="17" t="s">
        <v>2667</v>
      </c>
      <c r="K57" s="17" t="s">
        <v>46</v>
      </c>
      <c r="L57" s="16">
        <v>0.08</v>
      </c>
      <c r="M57" s="16">
        <v>0.16550000000000001</v>
      </c>
      <c r="N57" s="28">
        <v>449999.99</v>
      </c>
      <c r="O57" s="28">
        <v>76.61</v>
      </c>
      <c r="P57" s="28">
        <v>344.74498</v>
      </c>
      <c r="Q57" s="16">
        <v>9.3386790982163804E-5</v>
      </c>
      <c r="R57" s="16">
        <v>6.0008119245780304E-6</v>
      </c>
      <c r="S57" s="29"/>
    </row>
    <row r="58" spans="2:19" ht="13.5" thickBot="1" x14ac:dyDescent="0.25">
      <c r="B58" s="25" t="s">
        <v>2940</v>
      </c>
      <c r="C58" s="17" t="s">
        <v>2662</v>
      </c>
      <c r="D58" s="26">
        <v>11019681</v>
      </c>
      <c r="E58" s="17"/>
      <c r="F58" s="38" t="s">
        <v>26</v>
      </c>
      <c r="G58" s="40">
        <v>44706</v>
      </c>
      <c r="H58" s="17" t="s">
        <v>270</v>
      </c>
      <c r="I58" s="32">
        <v>3.54</v>
      </c>
      <c r="J58" s="17" t="s">
        <v>2667</v>
      </c>
      <c r="K58" s="17" t="s">
        <v>46</v>
      </c>
      <c r="L58" s="16">
        <v>0.08</v>
      </c>
      <c r="M58" s="16">
        <v>0.16550000000000001</v>
      </c>
      <c r="N58" s="28">
        <v>300000</v>
      </c>
      <c r="O58" s="28">
        <v>76.61</v>
      </c>
      <c r="P58" s="28">
        <v>229.82999000000001</v>
      </c>
      <c r="Q58" s="16">
        <v>6.2257861557731106E-5</v>
      </c>
      <c r="R58" s="16">
        <v>4.0005413410737698E-6</v>
      </c>
      <c r="S58" s="29"/>
    </row>
    <row r="59" spans="2:19" ht="13.5" thickBot="1" x14ac:dyDescent="0.25">
      <c r="B59" s="25" t="s">
        <v>2941</v>
      </c>
      <c r="C59" s="17" t="s">
        <v>2662</v>
      </c>
      <c r="D59" s="26">
        <v>11019690</v>
      </c>
      <c r="E59" s="17"/>
      <c r="F59" s="38" t="s">
        <v>26</v>
      </c>
      <c r="G59" s="40">
        <v>44721</v>
      </c>
      <c r="H59" s="17" t="s">
        <v>270</v>
      </c>
      <c r="I59" s="32">
        <v>3.55</v>
      </c>
      <c r="J59" s="17" t="s">
        <v>2667</v>
      </c>
      <c r="K59" s="17" t="s">
        <v>46</v>
      </c>
      <c r="L59" s="16">
        <v>0.08</v>
      </c>
      <c r="M59" s="16">
        <v>0.16309999999999999</v>
      </c>
      <c r="N59" s="28">
        <v>90000</v>
      </c>
      <c r="O59" s="28">
        <v>77.19</v>
      </c>
      <c r="P59" s="28">
        <v>69.471010000000007</v>
      </c>
      <c r="Q59" s="16">
        <v>1.8818764787205301E-5</v>
      </c>
      <c r="R59" s="16">
        <v>1.20924883437165E-6</v>
      </c>
      <c r="S59" s="29"/>
    </row>
    <row r="60" spans="2:19" ht="13.5" thickBot="1" x14ac:dyDescent="0.25">
      <c r="B60" s="25" t="s">
        <v>2942</v>
      </c>
      <c r="C60" s="17" t="s">
        <v>2662</v>
      </c>
      <c r="D60" s="26">
        <v>11019694</v>
      </c>
      <c r="E60" s="17"/>
      <c r="F60" s="38" t="s">
        <v>26</v>
      </c>
      <c r="G60" s="40">
        <v>44738</v>
      </c>
      <c r="H60" s="17" t="s">
        <v>270</v>
      </c>
      <c r="I60" s="32">
        <v>3.56</v>
      </c>
      <c r="J60" s="17" t="s">
        <v>2667</v>
      </c>
      <c r="K60" s="17" t="s">
        <v>46</v>
      </c>
      <c r="L60" s="16">
        <v>0.08</v>
      </c>
      <c r="M60" s="16">
        <v>0.1545</v>
      </c>
      <c r="N60" s="28">
        <v>330000</v>
      </c>
      <c r="O60" s="28">
        <v>79.25</v>
      </c>
      <c r="P60" s="28">
        <v>261.52499</v>
      </c>
      <c r="Q60" s="16">
        <v>7.0843611929439804E-5</v>
      </c>
      <c r="R60" s="16">
        <v>4.5522411336262202E-6</v>
      </c>
      <c r="S60" s="29"/>
    </row>
    <row r="61" spans="2:19" ht="13.5" thickBot="1" x14ac:dyDescent="0.25">
      <c r="B61" s="25" t="s">
        <v>2917</v>
      </c>
      <c r="C61" s="17" t="s">
        <v>2662</v>
      </c>
      <c r="D61" s="26">
        <v>11019697</v>
      </c>
      <c r="E61" s="17"/>
      <c r="F61" s="38" t="s">
        <v>26</v>
      </c>
      <c r="G61" s="40">
        <v>44755</v>
      </c>
      <c r="H61" s="17" t="s">
        <v>270</v>
      </c>
      <c r="I61" s="32">
        <v>3.55</v>
      </c>
      <c r="J61" s="17" t="s">
        <v>2667</v>
      </c>
      <c r="K61" s="17" t="s">
        <v>46</v>
      </c>
      <c r="L61" s="16">
        <v>0.08</v>
      </c>
      <c r="M61" s="16">
        <v>0.1565</v>
      </c>
      <c r="N61" s="28">
        <v>779999.99</v>
      </c>
      <c r="O61" s="28">
        <v>78.760000000000005</v>
      </c>
      <c r="P61" s="28">
        <v>614.32800999999995</v>
      </c>
      <c r="Q61" s="16">
        <v>1.6641321699999999E-4</v>
      </c>
      <c r="R61" s="16">
        <v>1.0693315528511201E-5</v>
      </c>
      <c r="S61" s="29"/>
    </row>
    <row r="62" spans="2:19" ht="13.5" thickBot="1" x14ac:dyDescent="0.25">
      <c r="B62" s="25" t="s">
        <v>2918</v>
      </c>
      <c r="C62" s="17" t="s">
        <v>2662</v>
      </c>
      <c r="D62" s="26">
        <v>11019893</v>
      </c>
      <c r="E62" s="17"/>
      <c r="F62" s="38" t="s">
        <v>26</v>
      </c>
      <c r="G62" s="40">
        <v>44767</v>
      </c>
      <c r="H62" s="17" t="s">
        <v>270</v>
      </c>
      <c r="I62" s="32">
        <v>3.55</v>
      </c>
      <c r="J62" s="17" t="s">
        <v>2667</v>
      </c>
      <c r="K62" s="17" t="s">
        <v>46</v>
      </c>
      <c r="L62" s="16">
        <v>0.08</v>
      </c>
      <c r="M62" s="16">
        <v>0.15809999999999999</v>
      </c>
      <c r="N62" s="28">
        <v>600000.01</v>
      </c>
      <c r="O62" s="28">
        <v>78.36</v>
      </c>
      <c r="P62" s="28">
        <v>470.16001999999997</v>
      </c>
      <c r="Q62" s="16">
        <v>1.2736004299999999E-4</v>
      </c>
      <c r="R62" s="16">
        <v>8.1838518851698508E-6</v>
      </c>
      <c r="S62" s="29"/>
    </row>
    <row r="63" spans="2:19" ht="13.5" thickBot="1" x14ac:dyDescent="0.25">
      <c r="B63" s="25" t="s">
        <v>2919</v>
      </c>
      <c r="C63" s="17" t="s">
        <v>2662</v>
      </c>
      <c r="D63" s="26">
        <v>11019894</v>
      </c>
      <c r="E63" s="17"/>
      <c r="F63" s="38" t="s">
        <v>26</v>
      </c>
      <c r="G63" s="40">
        <v>44767</v>
      </c>
      <c r="H63" s="17" t="s">
        <v>270</v>
      </c>
      <c r="I63" s="32">
        <v>3.55</v>
      </c>
      <c r="J63" s="17" t="s">
        <v>2667</v>
      </c>
      <c r="K63" s="17" t="s">
        <v>46</v>
      </c>
      <c r="L63" s="16">
        <v>0.08</v>
      </c>
      <c r="M63" s="16">
        <v>0.15809999999999999</v>
      </c>
      <c r="N63" s="28">
        <v>90000</v>
      </c>
      <c r="O63" s="28">
        <v>78.36</v>
      </c>
      <c r="P63" s="28">
        <v>70.523989999999998</v>
      </c>
      <c r="Q63" s="16">
        <v>1.9104002945476401E-5</v>
      </c>
      <c r="R63" s="16">
        <v>1.2275775564906599E-6</v>
      </c>
      <c r="S63" s="29"/>
    </row>
    <row r="64" spans="2:19" ht="13.5" thickBot="1" x14ac:dyDescent="0.25">
      <c r="B64" s="25" t="s">
        <v>2920</v>
      </c>
      <c r="C64" s="17" t="s">
        <v>2662</v>
      </c>
      <c r="D64" s="26">
        <v>11019899</v>
      </c>
      <c r="E64" s="17"/>
      <c r="F64" s="38" t="s">
        <v>26</v>
      </c>
      <c r="G64" s="40">
        <v>44791</v>
      </c>
      <c r="H64" s="17" t="s">
        <v>270</v>
      </c>
      <c r="I64" s="32">
        <v>3.54</v>
      </c>
      <c r="J64" s="17" t="s">
        <v>2667</v>
      </c>
      <c r="K64" s="17" t="s">
        <v>46</v>
      </c>
      <c r="L64" s="16">
        <v>0.08</v>
      </c>
      <c r="M64" s="16">
        <v>0.16719999999999999</v>
      </c>
      <c r="N64" s="28">
        <v>60000.01</v>
      </c>
      <c r="O64" s="28">
        <v>76.23</v>
      </c>
      <c r="P64" s="28">
        <v>45.738</v>
      </c>
      <c r="Q64" s="16">
        <v>1.23898107115068E-5</v>
      </c>
      <c r="R64" s="16">
        <v>7.9613961545241302E-7</v>
      </c>
      <c r="S64" s="29"/>
    </row>
    <row r="65" spans="2:19" ht="13.5" thickBot="1" x14ac:dyDescent="0.25">
      <c r="B65" s="25" t="s">
        <v>2921</v>
      </c>
      <c r="C65" s="17" t="s">
        <v>2662</v>
      </c>
      <c r="D65" s="26">
        <v>11019900</v>
      </c>
      <c r="E65" s="17"/>
      <c r="F65" s="38" t="s">
        <v>26</v>
      </c>
      <c r="G65" s="40">
        <v>44791</v>
      </c>
      <c r="H65" s="17" t="s">
        <v>270</v>
      </c>
      <c r="I65" s="32">
        <v>3.54</v>
      </c>
      <c r="J65" s="17" t="s">
        <v>2667</v>
      </c>
      <c r="K65" s="17" t="s">
        <v>46</v>
      </c>
      <c r="L65" s="16">
        <v>0.08</v>
      </c>
      <c r="M65" s="16">
        <v>0.16719999999999999</v>
      </c>
      <c r="N65" s="28">
        <v>1980000</v>
      </c>
      <c r="O65" s="28">
        <v>76.23</v>
      </c>
      <c r="P65" s="28">
        <v>1509.354</v>
      </c>
      <c r="Q65" s="16">
        <v>4.0886375300000001E-4</v>
      </c>
      <c r="R65" s="16">
        <v>2.6272607309929602E-5</v>
      </c>
      <c r="S65" s="29"/>
    </row>
    <row r="66" spans="2:19" ht="13.5" thickBot="1" x14ac:dyDescent="0.25">
      <c r="B66" s="25" t="s">
        <v>2922</v>
      </c>
      <c r="C66" s="17" t="s">
        <v>2662</v>
      </c>
      <c r="D66" s="26">
        <v>11019901</v>
      </c>
      <c r="E66" s="17"/>
      <c r="F66" s="38" t="s">
        <v>26</v>
      </c>
      <c r="G66" s="40">
        <v>44791</v>
      </c>
      <c r="H66" s="17" t="s">
        <v>270</v>
      </c>
      <c r="I66" s="32">
        <v>3.54</v>
      </c>
      <c r="J66" s="17" t="s">
        <v>2667</v>
      </c>
      <c r="K66" s="17" t="s">
        <v>46</v>
      </c>
      <c r="L66" s="16">
        <v>0.08</v>
      </c>
      <c r="M66" s="16">
        <v>0.16719999999999999</v>
      </c>
      <c r="N66" s="28">
        <v>4950000</v>
      </c>
      <c r="O66" s="28">
        <v>76.23</v>
      </c>
      <c r="P66" s="28">
        <v>3773.3850000000002</v>
      </c>
      <c r="Q66" s="16">
        <v>1.0221593829999999E-3</v>
      </c>
      <c r="R66" s="16">
        <v>6.5681518274824096E-5</v>
      </c>
      <c r="S66" s="29"/>
    </row>
    <row r="67" spans="2:19" ht="13.5" thickBot="1" x14ac:dyDescent="0.25">
      <c r="B67" s="25" t="s">
        <v>2923</v>
      </c>
      <c r="C67" s="17" t="s">
        <v>2662</v>
      </c>
      <c r="D67" s="26">
        <v>11019902</v>
      </c>
      <c r="E67" s="17"/>
      <c r="F67" s="38" t="s">
        <v>26</v>
      </c>
      <c r="G67" s="40">
        <v>44791</v>
      </c>
      <c r="H67" s="17" t="s">
        <v>270</v>
      </c>
      <c r="I67" s="32">
        <v>3.54</v>
      </c>
      <c r="J67" s="17" t="s">
        <v>2667</v>
      </c>
      <c r="K67" s="17" t="s">
        <v>46</v>
      </c>
      <c r="L67" s="16">
        <v>0.08</v>
      </c>
      <c r="M67" s="16">
        <v>0.16719999999999999</v>
      </c>
      <c r="N67" s="28">
        <v>2400000</v>
      </c>
      <c r="O67" s="28">
        <v>76.23</v>
      </c>
      <c r="P67" s="28">
        <v>1829.52</v>
      </c>
      <c r="Q67" s="16">
        <v>4.9559242800000002E-4</v>
      </c>
      <c r="R67" s="16">
        <v>3.1845584618096498E-5</v>
      </c>
      <c r="S67" s="29"/>
    </row>
    <row r="68" spans="2:19" ht="13.5" thickBot="1" x14ac:dyDescent="0.25">
      <c r="B68" s="25" t="s">
        <v>2924</v>
      </c>
      <c r="C68" s="17" t="s">
        <v>2662</v>
      </c>
      <c r="D68" s="26">
        <v>11019904</v>
      </c>
      <c r="E68" s="17"/>
      <c r="F68" s="38" t="s">
        <v>26</v>
      </c>
      <c r="G68" s="40">
        <v>44802</v>
      </c>
      <c r="H68" s="17" t="s">
        <v>270</v>
      </c>
      <c r="I68" s="32">
        <v>3.54</v>
      </c>
      <c r="J68" s="17" t="s">
        <v>2667</v>
      </c>
      <c r="K68" s="17" t="s">
        <v>46</v>
      </c>
      <c r="L68" s="16">
        <v>0.08</v>
      </c>
      <c r="M68" s="16">
        <v>0.1701</v>
      </c>
      <c r="N68" s="28">
        <v>2190000</v>
      </c>
      <c r="O68" s="28">
        <v>75.55</v>
      </c>
      <c r="P68" s="28">
        <v>1654.54501</v>
      </c>
      <c r="Q68" s="16">
        <v>4.4819404999999997E-4</v>
      </c>
      <c r="R68" s="16">
        <v>2.8799878175917401E-5</v>
      </c>
      <c r="S68" s="29"/>
    </row>
    <row r="69" spans="2:19" ht="13.5" thickBot="1" x14ac:dyDescent="0.25">
      <c r="B69" s="25" t="s">
        <v>2925</v>
      </c>
      <c r="C69" s="17" t="s">
        <v>2662</v>
      </c>
      <c r="D69" s="26">
        <v>11019905</v>
      </c>
      <c r="E69" s="17"/>
      <c r="F69" s="38" t="s">
        <v>26</v>
      </c>
      <c r="G69" s="40">
        <v>44802</v>
      </c>
      <c r="H69" s="17" t="s">
        <v>270</v>
      </c>
      <c r="I69" s="32">
        <v>3.54</v>
      </c>
      <c r="J69" s="17" t="s">
        <v>2667</v>
      </c>
      <c r="K69" s="17" t="s">
        <v>46</v>
      </c>
      <c r="L69" s="16">
        <v>0.08</v>
      </c>
      <c r="M69" s="16">
        <v>0.1701</v>
      </c>
      <c r="N69" s="28">
        <v>600000.01</v>
      </c>
      <c r="O69" s="28">
        <v>75.55</v>
      </c>
      <c r="P69" s="28">
        <v>453.30000999999999</v>
      </c>
      <c r="Q69" s="16">
        <v>1.22792892E-4</v>
      </c>
      <c r="R69" s="16">
        <v>7.8903777088192493E-6</v>
      </c>
      <c r="S69" s="29"/>
    </row>
    <row r="70" spans="2:19" ht="13.5" thickBot="1" x14ac:dyDescent="0.25">
      <c r="B70" s="25" t="s">
        <v>2926</v>
      </c>
      <c r="C70" s="17" t="s">
        <v>2662</v>
      </c>
      <c r="D70" s="26">
        <v>11019910</v>
      </c>
      <c r="E70" s="17"/>
      <c r="F70" s="38" t="s">
        <v>26</v>
      </c>
      <c r="G70" s="40">
        <v>44824</v>
      </c>
      <c r="H70" s="17" t="s">
        <v>270</v>
      </c>
      <c r="I70" s="32">
        <v>3.56</v>
      </c>
      <c r="J70" s="17" t="s">
        <v>2667</v>
      </c>
      <c r="K70" s="17" t="s">
        <v>46</v>
      </c>
      <c r="L70" s="16">
        <v>0.08</v>
      </c>
      <c r="M70" s="16">
        <v>0.1532</v>
      </c>
      <c r="N70" s="28">
        <v>201540.99</v>
      </c>
      <c r="O70" s="28">
        <v>79.56</v>
      </c>
      <c r="P70" s="28">
        <v>160.34601000000001</v>
      </c>
      <c r="Q70" s="16">
        <v>4.3435583371493697E-5</v>
      </c>
      <c r="R70" s="16">
        <v>2.7910667440799501E-6</v>
      </c>
      <c r="S70" s="29"/>
    </row>
    <row r="71" spans="2:19" ht="13.5" thickBot="1" x14ac:dyDescent="0.25">
      <c r="B71" s="25" t="s">
        <v>2927</v>
      </c>
      <c r="C71" s="17" t="s">
        <v>2662</v>
      </c>
      <c r="D71" s="26">
        <v>11019911</v>
      </c>
      <c r="E71" s="17"/>
      <c r="F71" s="38" t="s">
        <v>26</v>
      </c>
      <c r="G71" s="40">
        <v>44824</v>
      </c>
      <c r="H71" s="17" t="s">
        <v>270</v>
      </c>
      <c r="I71" s="32">
        <v>3.56</v>
      </c>
      <c r="J71" s="17" t="s">
        <v>2667</v>
      </c>
      <c r="K71" s="17" t="s">
        <v>46</v>
      </c>
      <c r="L71" s="16">
        <v>0.08</v>
      </c>
      <c r="M71" s="16">
        <v>0.1532</v>
      </c>
      <c r="N71" s="28">
        <v>3359009.01</v>
      </c>
      <c r="O71" s="28">
        <v>79.56</v>
      </c>
      <c r="P71" s="28">
        <v>2672.4275699999998</v>
      </c>
      <c r="Q71" s="16">
        <v>7.2392478300000005E-4</v>
      </c>
      <c r="R71" s="16">
        <v>4.6517675847309197E-5</v>
      </c>
      <c r="S71" s="29"/>
    </row>
    <row r="72" spans="2:19" ht="13.5" thickBot="1" x14ac:dyDescent="0.25">
      <c r="B72" s="25" t="s">
        <v>2947</v>
      </c>
      <c r="C72" s="17" t="s">
        <v>2662</v>
      </c>
      <c r="D72" s="26">
        <v>11019917</v>
      </c>
      <c r="E72" s="17"/>
      <c r="F72" s="38" t="s">
        <v>26</v>
      </c>
      <c r="G72" s="40">
        <v>44852</v>
      </c>
      <c r="H72" s="17" t="s">
        <v>270</v>
      </c>
      <c r="I72" s="32">
        <v>3.51</v>
      </c>
      <c r="J72" s="17" t="s">
        <v>2667</v>
      </c>
      <c r="K72" s="17" t="s">
        <v>46</v>
      </c>
      <c r="L72" s="16">
        <v>0.08</v>
      </c>
      <c r="M72" s="16">
        <v>0.12809999999999999</v>
      </c>
      <c r="N72" s="28">
        <v>2380000</v>
      </c>
      <c r="O72" s="28">
        <v>88.08</v>
      </c>
      <c r="P72" s="28">
        <v>2096.3040000000001</v>
      </c>
      <c r="Q72" s="16">
        <v>5.6786063499999996E-4</v>
      </c>
      <c r="R72" s="16">
        <v>3.6489366837888702E-5</v>
      </c>
      <c r="S72" s="29"/>
    </row>
    <row r="73" spans="2:19" ht="13.5" thickBot="1" x14ac:dyDescent="0.25">
      <c r="B73" s="25" t="s">
        <v>2948</v>
      </c>
      <c r="C73" s="17" t="s">
        <v>2662</v>
      </c>
      <c r="D73" s="26">
        <v>11019918</v>
      </c>
      <c r="E73" s="17"/>
      <c r="F73" s="38" t="s">
        <v>26</v>
      </c>
      <c r="G73" s="40">
        <v>44852</v>
      </c>
      <c r="H73" s="17" t="s">
        <v>270</v>
      </c>
      <c r="I73" s="32">
        <v>3.51</v>
      </c>
      <c r="J73" s="17" t="s">
        <v>2667</v>
      </c>
      <c r="K73" s="17" t="s">
        <v>46</v>
      </c>
      <c r="L73" s="16">
        <v>0.08</v>
      </c>
      <c r="M73" s="16">
        <v>0.12809999999999999</v>
      </c>
      <c r="N73" s="28">
        <v>565250</v>
      </c>
      <c r="O73" s="28">
        <v>88.08</v>
      </c>
      <c r="P73" s="28">
        <v>497.87221</v>
      </c>
      <c r="Q73" s="16">
        <v>1.34866903E-4</v>
      </c>
      <c r="R73" s="16">
        <v>8.6662247980638202E-6</v>
      </c>
      <c r="S73" s="29"/>
    </row>
    <row r="74" spans="2:19" ht="13.5" thickBot="1" x14ac:dyDescent="0.25">
      <c r="B74" s="25" t="s">
        <v>2950</v>
      </c>
      <c r="C74" s="17" t="s">
        <v>2662</v>
      </c>
      <c r="D74" s="26">
        <v>11019922</v>
      </c>
      <c r="E74" s="17"/>
      <c r="F74" s="38" t="s">
        <v>26</v>
      </c>
      <c r="G74" s="40">
        <v>44875</v>
      </c>
      <c r="H74" s="17" t="s">
        <v>270</v>
      </c>
      <c r="I74" s="32">
        <v>3.51</v>
      </c>
      <c r="J74" s="17" t="s">
        <v>2667</v>
      </c>
      <c r="K74" s="17" t="s">
        <v>46</v>
      </c>
      <c r="L74" s="16">
        <v>0.08</v>
      </c>
      <c r="M74" s="16">
        <v>0.12839999999999999</v>
      </c>
      <c r="N74" s="28">
        <v>112000</v>
      </c>
      <c r="O74" s="28">
        <v>88</v>
      </c>
      <c r="P74" s="28">
        <v>98.56</v>
      </c>
      <c r="Q74" s="16">
        <v>2.6698582004593801E-5</v>
      </c>
      <c r="R74" s="16">
        <v>1.7155870501331499E-6</v>
      </c>
      <c r="S74" s="29"/>
    </row>
    <row r="75" spans="2:19" ht="13.5" thickBot="1" x14ac:dyDescent="0.25">
      <c r="B75" s="25" t="s">
        <v>2951</v>
      </c>
      <c r="C75" s="17" t="s">
        <v>2662</v>
      </c>
      <c r="D75" s="26">
        <v>11019923</v>
      </c>
      <c r="E75" s="17"/>
      <c r="F75" s="38" t="s">
        <v>26</v>
      </c>
      <c r="G75" s="40">
        <v>44875</v>
      </c>
      <c r="H75" s="17" t="s">
        <v>270</v>
      </c>
      <c r="I75" s="32">
        <v>3.51</v>
      </c>
      <c r="J75" s="17" t="s">
        <v>2667</v>
      </c>
      <c r="K75" s="17" t="s">
        <v>46</v>
      </c>
      <c r="L75" s="16">
        <v>0.08</v>
      </c>
      <c r="M75" s="16">
        <v>0.12839999999999999</v>
      </c>
      <c r="N75" s="28">
        <v>1168300</v>
      </c>
      <c r="O75" s="28">
        <v>88</v>
      </c>
      <c r="P75" s="28">
        <v>1028.104</v>
      </c>
      <c r="Q75" s="16">
        <v>2.7849958299999998E-4</v>
      </c>
      <c r="R75" s="16">
        <v>1.7895717416701401E-5</v>
      </c>
      <c r="S75" s="29"/>
    </row>
    <row r="76" spans="2:19" ht="13.5" thickBot="1" x14ac:dyDescent="0.25">
      <c r="B76" s="25" t="s">
        <v>2892</v>
      </c>
      <c r="C76" s="17" t="s">
        <v>2662</v>
      </c>
      <c r="D76" s="26">
        <v>11019397</v>
      </c>
      <c r="E76" s="17"/>
      <c r="F76" s="38" t="s">
        <v>26</v>
      </c>
      <c r="G76" s="40">
        <v>44531</v>
      </c>
      <c r="H76" s="17" t="s">
        <v>270</v>
      </c>
      <c r="I76" s="32">
        <v>3.48</v>
      </c>
      <c r="J76" s="17" t="s">
        <v>2667</v>
      </c>
      <c r="K76" s="17" t="s">
        <v>46</v>
      </c>
      <c r="L76" s="16">
        <v>0.08</v>
      </c>
      <c r="M76" s="16">
        <v>0.21249999999999999</v>
      </c>
      <c r="N76" s="28">
        <v>985399.99</v>
      </c>
      <c r="O76" s="28">
        <v>66.680000000000007</v>
      </c>
      <c r="P76" s="28">
        <v>657.06471999999997</v>
      </c>
      <c r="Q76" s="16">
        <v>1.77990019E-4</v>
      </c>
      <c r="R76" s="16">
        <v>1.14372131161867E-5</v>
      </c>
      <c r="S76" s="29"/>
    </row>
    <row r="77" spans="2:19" ht="13.5" thickBot="1" x14ac:dyDescent="0.25">
      <c r="B77" s="25" t="s">
        <v>2952</v>
      </c>
      <c r="C77" s="17" t="s">
        <v>2662</v>
      </c>
      <c r="D77" s="26">
        <v>11019925</v>
      </c>
      <c r="E77" s="17"/>
      <c r="F77" s="38" t="s">
        <v>26</v>
      </c>
      <c r="G77" s="40">
        <v>44875</v>
      </c>
      <c r="H77" s="17" t="s">
        <v>270</v>
      </c>
      <c r="I77" s="32">
        <v>3.51</v>
      </c>
      <c r="J77" s="17" t="s">
        <v>2667</v>
      </c>
      <c r="K77" s="17" t="s">
        <v>46</v>
      </c>
      <c r="L77" s="16">
        <v>0.08</v>
      </c>
      <c r="M77" s="16">
        <v>0.12839999999999999</v>
      </c>
      <c r="N77" s="28">
        <v>87500</v>
      </c>
      <c r="O77" s="28">
        <v>88</v>
      </c>
      <c r="P77" s="28">
        <v>77</v>
      </c>
      <c r="Q77" s="16">
        <v>2.0858267191088901E-5</v>
      </c>
      <c r="R77" s="16">
        <v>1.34030238291652E-6</v>
      </c>
      <c r="S77" s="29"/>
    </row>
    <row r="78" spans="2:19" ht="13.5" thickBot="1" x14ac:dyDescent="0.25">
      <c r="B78" s="25" t="s">
        <v>2953</v>
      </c>
      <c r="C78" s="17" t="s">
        <v>2662</v>
      </c>
      <c r="D78" s="26">
        <v>11019926</v>
      </c>
      <c r="E78" s="17"/>
      <c r="F78" s="38" t="s">
        <v>26</v>
      </c>
      <c r="G78" s="40">
        <v>44875</v>
      </c>
      <c r="H78" s="17" t="s">
        <v>270</v>
      </c>
      <c r="I78" s="32">
        <v>3.51</v>
      </c>
      <c r="J78" s="17" t="s">
        <v>2667</v>
      </c>
      <c r="K78" s="17" t="s">
        <v>46</v>
      </c>
      <c r="L78" s="16">
        <v>0.08</v>
      </c>
      <c r="M78" s="16">
        <v>0.12839999999999999</v>
      </c>
      <c r="N78" s="28">
        <v>280000</v>
      </c>
      <c r="O78" s="28">
        <v>88</v>
      </c>
      <c r="P78" s="28">
        <v>246.4</v>
      </c>
      <c r="Q78" s="16">
        <v>6.67464550114846E-5</v>
      </c>
      <c r="R78" s="16">
        <v>4.2889676253328599E-6</v>
      </c>
      <c r="S78" s="29"/>
    </row>
    <row r="79" spans="2:19" ht="13.5" thickBot="1" x14ac:dyDescent="0.25">
      <c r="B79" s="25" t="s">
        <v>2956</v>
      </c>
      <c r="C79" s="17" t="s">
        <v>2662</v>
      </c>
      <c r="D79" s="26">
        <v>11019928</v>
      </c>
      <c r="E79" s="17"/>
      <c r="F79" s="38" t="s">
        <v>26</v>
      </c>
      <c r="G79" s="40">
        <v>44892</v>
      </c>
      <c r="H79" s="17" t="s">
        <v>270</v>
      </c>
      <c r="I79" s="32">
        <v>3.51</v>
      </c>
      <c r="J79" s="17" t="s">
        <v>2667</v>
      </c>
      <c r="K79" s="17" t="s">
        <v>46</v>
      </c>
      <c r="L79" s="16">
        <v>0.08</v>
      </c>
      <c r="M79" s="16">
        <v>0.12820000000000001</v>
      </c>
      <c r="N79" s="28">
        <v>280000</v>
      </c>
      <c r="O79" s="28">
        <v>88.04</v>
      </c>
      <c r="P79" s="28">
        <v>246.512</v>
      </c>
      <c r="Q79" s="16">
        <v>6.67767943092171E-5</v>
      </c>
      <c r="R79" s="16">
        <v>4.2909171560716504E-6</v>
      </c>
      <c r="S79" s="29"/>
    </row>
    <row r="80" spans="2:19" ht="13.5" thickBot="1" x14ac:dyDescent="0.25">
      <c r="B80" s="25" t="s">
        <v>2957</v>
      </c>
      <c r="C80" s="17" t="s">
        <v>2662</v>
      </c>
      <c r="D80" s="26">
        <v>11019929</v>
      </c>
      <c r="E80" s="17"/>
      <c r="F80" s="38" t="s">
        <v>26</v>
      </c>
      <c r="G80" s="40">
        <v>44892</v>
      </c>
      <c r="H80" s="17" t="s">
        <v>270</v>
      </c>
      <c r="I80" s="32">
        <v>3.51</v>
      </c>
      <c r="J80" s="17" t="s">
        <v>2667</v>
      </c>
      <c r="K80" s="17" t="s">
        <v>46</v>
      </c>
      <c r="L80" s="16">
        <v>0.08</v>
      </c>
      <c r="M80" s="16">
        <v>0.12820000000000001</v>
      </c>
      <c r="N80" s="28">
        <v>637000</v>
      </c>
      <c r="O80" s="28">
        <v>88.04</v>
      </c>
      <c r="P80" s="28">
        <v>560.81479000000002</v>
      </c>
      <c r="Q80" s="16">
        <v>1.51917204E-4</v>
      </c>
      <c r="R80" s="16">
        <v>9.7618363559977601E-6</v>
      </c>
      <c r="S80" s="29"/>
    </row>
    <row r="81" spans="2:19" ht="13.5" thickBot="1" x14ac:dyDescent="0.25">
      <c r="B81" s="25" t="s">
        <v>2959</v>
      </c>
      <c r="C81" s="17" t="s">
        <v>2662</v>
      </c>
      <c r="D81" s="26">
        <v>11019933</v>
      </c>
      <c r="E81" s="17"/>
      <c r="F81" s="38" t="s">
        <v>26</v>
      </c>
      <c r="G81" s="40">
        <v>44906</v>
      </c>
      <c r="H81" s="17" t="s">
        <v>270</v>
      </c>
      <c r="I81" s="32">
        <v>3.53</v>
      </c>
      <c r="J81" s="17" t="s">
        <v>2667</v>
      </c>
      <c r="K81" s="17" t="s">
        <v>46</v>
      </c>
      <c r="L81" s="16">
        <v>0.08</v>
      </c>
      <c r="M81" s="16">
        <v>0.1143</v>
      </c>
      <c r="N81" s="28">
        <v>1487500</v>
      </c>
      <c r="O81" s="28">
        <v>91.98</v>
      </c>
      <c r="P81" s="28">
        <v>1368.2025000000001</v>
      </c>
      <c r="Q81" s="16">
        <v>3.70627705E-4</v>
      </c>
      <c r="R81" s="16">
        <v>2.3815650273536899E-5</v>
      </c>
      <c r="S81" s="29"/>
    </row>
    <row r="82" spans="2:19" ht="13.5" thickBot="1" x14ac:dyDescent="0.25">
      <c r="B82" s="25" t="s">
        <v>2962</v>
      </c>
      <c r="C82" s="17" t="s">
        <v>2662</v>
      </c>
      <c r="D82" s="26">
        <v>11019937</v>
      </c>
      <c r="E82" s="17"/>
      <c r="F82" s="38" t="s">
        <v>26</v>
      </c>
      <c r="G82" s="40">
        <v>44920</v>
      </c>
      <c r="H82" s="17" t="s">
        <v>270</v>
      </c>
      <c r="I82" s="32">
        <v>3.53</v>
      </c>
      <c r="J82" s="17" t="s">
        <v>1472</v>
      </c>
      <c r="K82" s="17" t="s">
        <v>46</v>
      </c>
      <c r="L82" s="16">
        <v>0.08</v>
      </c>
      <c r="M82" s="16">
        <v>0.11609999999999999</v>
      </c>
      <c r="N82" s="28">
        <v>1884750</v>
      </c>
      <c r="O82" s="28">
        <v>100</v>
      </c>
      <c r="P82" s="28">
        <v>1884.75</v>
      </c>
      <c r="Q82" s="16">
        <v>5.1055349400000005E-4</v>
      </c>
      <c r="R82" s="16">
        <v>3.2806946963661197E-5</v>
      </c>
      <c r="S82" s="29"/>
    </row>
    <row r="83" spans="2:19" ht="13.5" thickBot="1" x14ac:dyDescent="0.25">
      <c r="B83" s="25" t="s">
        <v>2964</v>
      </c>
      <c r="C83" s="17" t="s">
        <v>2662</v>
      </c>
      <c r="D83" s="26">
        <v>11020102</v>
      </c>
      <c r="E83" s="17"/>
      <c r="F83" s="38" t="s">
        <v>26</v>
      </c>
      <c r="G83" s="40">
        <v>44936</v>
      </c>
      <c r="H83" s="17" t="s">
        <v>270</v>
      </c>
      <c r="I83" s="32">
        <v>3.53</v>
      </c>
      <c r="J83" s="17" t="s">
        <v>2667</v>
      </c>
      <c r="K83" s="17" t="s">
        <v>46</v>
      </c>
      <c r="L83" s="16">
        <v>0.08</v>
      </c>
      <c r="M83" s="16">
        <v>0.12180000000000001</v>
      </c>
      <c r="N83" s="28">
        <v>350000</v>
      </c>
      <c r="O83" s="28">
        <v>89.57</v>
      </c>
      <c r="P83" s="28">
        <v>313.495</v>
      </c>
      <c r="Q83" s="16">
        <v>8.4921590559356201E-5</v>
      </c>
      <c r="R83" s="16">
        <v>5.4568583835378504E-6</v>
      </c>
      <c r="S83" s="29"/>
    </row>
    <row r="84" spans="2:19" ht="13.5" thickBot="1" x14ac:dyDescent="0.25">
      <c r="B84" s="25" t="s">
        <v>2967</v>
      </c>
      <c r="C84" s="17" t="s">
        <v>2662</v>
      </c>
      <c r="D84" s="26">
        <v>11020106</v>
      </c>
      <c r="E84" s="17"/>
      <c r="F84" s="38" t="s">
        <v>26</v>
      </c>
      <c r="G84" s="40">
        <v>44951</v>
      </c>
      <c r="H84" s="17" t="s">
        <v>270</v>
      </c>
      <c r="I84" s="32">
        <v>3.54</v>
      </c>
      <c r="J84" s="17" t="s">
        <v>1472</v>
      </c>
      <c r="K84" s="17" t="s">
        <v>46</v>
      </c>
      <c r="L84" s="16">
        <v>0.08</v>
      </c>
      <c r="M84" s="16">
        <v>0.12509999999999999</v>
      </c>
      <c r="N84" s="28">
        <v>8524600</v>
      </c>
      <c r="O84" s="28">
        <v>88.33</v>
      </c>
      <c r="P84" s="28">
        <v>7529.7791699999998</v>
      </c>
      <c r="Q84" s="16">
        <v>2.0397161790000002E-3</v>
      </c>
      <c r="R84" s="16">
        <v>1.3106728500000001E-4</v>
      </c>
      <c r="S84" s="29"/>
    </row>
    <row r="85" spans="2:19" ht="13.5" thickBot="1" x14ac:dyDescent="0.25">
      <c r="B85" s="25" t="s">
        <v>2970</v>
      </c>
      <c r="C85" s="17" t="s">
        <v>2662</v>
      </c>
      <c r="D85" s="26">
        <v>11020111</v>
      </c>
      <c r="E85" s="17"/>
      <c r="F85" s="38" t="s">
        <v>26</v>
      </c>
      <c r="G85" s="40">
        <v>44969</v>
      </c>
      <c r="H85" s="17" t="s">
        <v>270</v>
      </c>
      <c r="I85" s="32">
        <v>3.57</v>
      </c>
      <c r="J85" s="17" t="s">
        <v>2667</v>
      </c>
      <c r="K85" s="17" t="s">
        <v>46</v>
      </c>
      <c r="L85" s="16">
        <v>0.08</v>
      </c>
      <c r="M85" s="16">
        <v>0.1159</v>
      </c>
      <c r="N85" s="28">
        <v>3430000</v>
      </c>
      <c r="O85" s="28">
        <v>90.54</v>
      </c>
      <c r="P85" s="28">
        <v>3105.5219999999999</v>
      </c>
      <c r="Q85" s="16">
        <v>8.4124425499999995E-4</v>
      </c>
      <c r="R85" s="16">
        <v>5.4056344633762099E-5</v>
      </c>
      <c r="S85" s="29"/>
    </row>
    <row r="86" spans="2:19" ht="13.5" thickBot="1" x14ac:dyDescent="0.25">
      <c r="B86" s="25" t="s">
        <v>2970</v>
      </c>
      <c r="C86" s="17" t="s">
        <v>2662</v>
      </c>
      <c r="D86" s="26">
        <v>11020114</v>
      </c>
      <c r="E86" s="17"/>
      <c r="F86" s="38" t="s">
        <v>26</v>
      </c>
      <c r="G86" s="40">
        <v>44983</v>
      </c>
      <c r="H86" s="17" t="s">
        <v>270</v>
      </c>
      <c r="I86" s="32">
        <v>3.61</v>
      </c>
      <c r="J86" s="17" t="s">
        <v>2667</v>
      </c>
      <c r="K86" s="17" t="s">
        <v>46</v>
      </c>
      <c r="L86" s="16">
        <v>0.08</v>
      </c>
      <c r="M86" s="16">
        <v>9.4299999999999995E-2</v>
      </c>
      <c r="N86" s="28">
        <v>2621500</v>
      </c>
      <c r="O86" s="28">
        <v>96.8</v>
      </c>
      <c r="P86" s="28">
        <v>2537.6120000000001</v>
      </c>
      <c r="Q86" s="16">
        <v>6.8740505299999999E-4</v>
      </c>
      <c r="R86" s="16">
        <v>4.4171005331396797E-5</v>
      </c>
      <c r="S86" s="29"/>
    </row>
    <row r="87" spans="2:19" ht="13.5" thickBot="1" x14ac:dyDescent="0.25">
      <c r="B87" s="25" t="s">
        <v>2887</v>
      </c>
      <c r="C87" s="17" t="s">
        <v>2662</v>
      </c>
      <c r="D87" s="26">
        <v>11019374</v>
      </c>
      <c r="E87" s="17"/>
      <c r="F87" s="38" t="s">
        <v>26</v>
      </c>
      <c r="G87" s="40">
        <v>44585</v>
      </c>
      <c r="H87" s="17" t="s">
        <v>270</v>
      </c>
      <c r="I87" s="32">
        <v>3.46</v>
      </c>
      <c r="J87" s="17" t="s">
        <v>2667</v>
      </c>
      <c r="K87" s="17" t="s">
        <v>46</v>
      </c>
      <c r="L87" s="16">
        <v>0.08</v>
      </c>
      <c r="M87" s="16">
        <v>0.22409999999999999</v>
      </c>
      <c r="N87" s="28">
        <v>449999.99</v>
      </c>
      <c r="O87" s="28">
        <v>64.53</v>
      </c>
      <c r="P87" s="28">
        <v>290.38499000000002</v>
      </c>
      <c r="Q87" s="16">
        <v>7.8661398827294701E-5</v>
      </c>
      <c r="R87" s="16">
        <v>5.05459342935312E-6</v>
      </c>
      <c r="S87" s="29"/>
    </row>
    <row r="88" spans="2:19" ht="13.5" thickBot="1" x14ac:dyDescent="0.25">
      <c r="B88" s="25" t="s">
        <v>2971</v>
      </c>
      <c r="C88" s="17" t="s">
        <v>2662</v>
      </c>
      <c r="D88" s="26">
        <v>11020119</v>
      </c>
      <c r="E88" s="17"/>
      <c r="F88" s="38" t="s">
        <v>26</v>
      </c>
      <c r="G88" s="40">
        <v>45011</v>
      </c>
      <c r="H88" s="17" t="s">
        <v>270</v>
      </c>
      <c r="I88" s="32">
        <v>3.65</v>
      </c>
      <c r="J88" s="17" t="s">
        <v>2667</v>
      </c>
      <c r="K88" s="17" t="s">
        <v>46</v>
      </c>
      <c r="L88" s="16">
        <v>0.08</v>
      </c>
      <c r="M88" s="16">
        <v>7.8799999999999995E-2</v>
      </c>
      <c r="N88" s="28">
        <v>1872500</v>
      </c>
      <c r="O88" s="28">
        <v>101.3</v>
      </c>
      <c r="P88" s="28">
        <v>1896.8425</v>
      </c>
      <c r="Q88" s="16">
        <v>5.1382919000000004E-4</v>
      </c>
      <c r="R88" s="16">
        <v>3.3017435360614698E-5</v>
      </c>
      <c r="S88" s="29"/>
    </row>
    <row r="89" spans="2:19" ht="13.5" thickBot="1" x14ac:dyDescent="0.25">
      <c r="B89" s="25" t="s">
        <v>2889</v>
      </c>
      <c r="C89" s="17" t="s">
        <v>2662</v>
      </c>
      <c r="D89" s="26">
        <v>11019377</v>
      </c>
      <c r="E89" s="17"/>
      <c r="F89" s="38" t="s">
        <v>26</v>
      </c>
      <c r="G89" s="40">
        <v>44598</v>
      </c>
      <c r="H89" s="17" t="s">
        <v>270</v>
      </c>
      <c r="I89" s="32">
        <v>3.47</v>
      </c>
      <c r="J89" s="17" t="s">
        <v>2667</v>
      </c>
      <c r="K89" s="17" t="s">
        <v>46</v>
      </c>
      <c r="L89" s="16">
        <v>0.08</v>
      </c>
      <c r="M89" s="16">
        <v>0.21609999999999999</v>
      </c>
      <c r="N89" s="28">
        <v>510000</v>
      </c>
      <c r="O89" s="28">
        <v>66</v>
      </c>
      <c r="P89" s="28">
        <v>336.59998999999999</v>
      </c>
      <c r="Q89" s="16">
        <v>9.1180422440751506E-5</v>
      </c>
      <c r="R89" s="16">
        <v>5.8590359569698304E-6</v>
      </c>
      <c r="S89" s="29"/>
    </row>
    <row r="90" spans="2:19" ht="13.5" thickBot="1" x14ac:dyDescent="0.25">
      <c r="B90" s="25" t="s">
        <v>2891</v>
      </c>
      <c r="C90" s="17" t="s">
        <v>2662</v>
      </c>
      <c r="D90" s="26">
        <v>11019573</v>
      </c>
      <c r="E90" s="17"/>
      <c r="F90" s="38" t="s">
        <v>26</v>
      </c>
      <c r="G90" s="40">
        <v>44607</v>
      </c>
      <c r="H90" s="17" t="s">
        <v>270</v>
      </c>
      <c r="I90" s="32">
        <v>3.46</v>
      </c>
      <c r="J90" s="17" t="s">
        <v>2667</v>
      </c>
      <c r="K90" s="17" t="s">
        <v>46</v>
      </c>
      <c r="L90" s="16">
        <v>0.08</v>
      </c>
      <c r="M90" s="16">
        <v>0.22770000000000001</v>
      </c>
      <c r="N90" s="28">
        <v>2249999.9900000002</v>
      </c>
      <c r="O90" s="28">
        <v>63.86</v>
      </c>
      <c r="P90" s="28">
        <v>1436.84998</v>
      </c>
      <c r="Q90" s="16">
        <v>3.8922338599999999E-4</v>
      </c>
      <c r="R90" s="16">
        <v>2.5010564312825401E-5</v>
      </c>
      <c r="S90" s="29"/>
    </row>
    <row r="91" spans="2:19" ht="13.5" thickBot="1" x14ac:dyDescent="0.25">
      <c r="B91" s="25" t="s">
        <v>2896</v>
      </c>
      <c r="C91" s="17" t="s">
        <v>2662</v>
      </c>
      <c r="D91" s="26">
        <v>11019583</v>
      </c>
      <c r="E91" s="17"/>
      <c r="F91" s="38" t="s">
        <v>26</v>
      </c>
      <c r="G91" s="40">
        <v>44635</v>
      </c>
      <c r="H91" s="17" t="s">
        <v>270</v>
      </c>
      <c r="I91" s="32">
        <v>3.5</v>
      </c>
      <c r="J91" s="17" t="s">
        <v>2667</v>
      </c>
      <c r="K91" s="17" t="s">
        <v>46</v>
      </c>
      <c r="L91" s="16">
        <v>0.08</v>
      </c>
      <c r="M91" s="16">
        <v>0.19939999999999999</v>
      </c>
      <c r="N91" s="28">
        <v>630000</v>
      </c>
      <c r="O91" s="28">
        <v>69.27</v>
      </c>
      <c r="P91" s="28">
        <v>436.40100000000001</v>
      </c>
      <c r="Q91" s="16">
        <v>1.18215177E-4</v>
      </c>
      <c r="R91" s="16">
        <v>7.5962246780149596E-6</v>
      </c>
      <c r="S91" s="29"/>
    </row>
    <row r="92" spans="2:19" ht="13.5" thickBot="1" x14ac:dyDescent="0.25">
      <c r="B92" s="25" t="s">
        <v>2897</v>
      </c>
      <c r="C92" s="17" t="s">
        <v>2662</v>
      </c>
      <c r="D92" s="26">
        <v>11019584</v>
      </c>
      <c r="E92" s="17"/>
      <c r="F92" s="38" t="s">
        <v>26</v>
      </c>
      <c r="G92" s="40">
        <v>44640</v>
      </c>
      <c r="H92" s="17" t="s">
        <v>270</v>
      </c>
      <c r="I92" s="32">
        <v>3.5</v>
      </c>
      <c r="J92" s="17" t="s">
        <v>2667</v>
      </c>
      <c r="K92" s="17" t="s">
        <v>46</v>
      </c>
      <c r="L92" s="16">
        <v>0.08</v>
      </c>
      <c r="M92" s="16">
        <v>0.19969999999999999</v>
      </c>
      <c r="N92" s="28">
        <v>1083000.01</v>
      </c>
      <c r="O92" s="28">
        <v>69.209999999999994</v>
      </c>
      <c r="P92" s="28">
        <v>749.54431999999997</v>
      </c>
      <c r="Q92" s="16">
        <v>2.03041502E-4</v>
      </c>
      <c r="R92" s="16">
        <v>1.3046961535033E-5</v>
      </c>
      <c r="S92" s="29"/>
    </row>
    <row r="93" spans="2:19" ht="13.5" thickBot="1" x14ac:dyDescent="0.25">
      <c r="B93" s="25" t="s">
        <v>2899</v>
      </c>
      <c r="C93" s="17" t="s">
        <v>2662</v>
      </c>
      <c r="D93" s="26">
        <v>11019653</v>
      </c>
      <c r="E93" s="17"/>
      <c r="F93" s="38" t="s">
        <v>26</v>
      </c>
      <c r="G93" s="40">
        <v>44647</v>
      </c>
      <c r="H93" s="17" t="s">
        <v>270</v>
      </c>
      <c r="I93" s="32">
        <v>3.49</v>
      </c>
      <c r="J93" s="17" t="s">
        <v>2667</v>
      </c>
      <c r="K93" s="17" t="s">
        <v>46</v>
      </c>
      <c r="L93" s="16">
        <v>0.08</v>
      </c>
      <c r="M93" s="16">
        <v>0.20180000000000001</v>
      </c>
      <c r="N93" s="28">
        <v>210000</v>
      </c>
      <c r="O93" s="28">
        <v>68.790000000000006</v>
      </c>
      <c r="P93" s="28">
        <v>144.459</v>
      </c>
      <c r="Q93" s="16">
        <v>3.9132005456591102E-5</v>
      </c>
      <c r="R93" s="16">
        <v>2.51452911602257E-6</v>
      </c>
      <c r="S93" s="29"/>
    </row>
    <row r="94" spans="2:19" ht="13.5" thickBot="1" x14ac:dyDescent="0.25">
      <c r="B94" s="25" t="s">
        <v>2895</v>
      </c>
      <c r="C94" s="17" t="s">
        <v>2662</v>
      </c>
      <c r="D94" s="26">
        <v>11019581</v>
      </c>
      <c r="E94" s="17"/>
      <c r="F94" s="38" t="s">
        <v>26</v>
      </c>
      <c r="G94" s="40">
        <v>44629</v>
      </c>
      <c r="H94" s="17" t="s">
        <v>270</v>
      </c>
      <c r="I94" s="32">
        <v>5.27</v>
      </c>
      <c r="J94" s="17" t="s">
        <v>2317</v>
      </c>
      <c r="K94" s="17" t="s">
        <v>46</v>
      </c>
      <c r="L94" s="16">
        <v>3.7999999999999999E-2</v>
      </c>
      <c r="M94" s="16">
        <v>7.9600000000000004E-2</v>
      </c>
      <c r="N94" s="28">
        <v>23520000</v>
      </c>
      <c r="O94" s="28">
        <v>81.37</v>
      </c>
      <c r="P94" s="28">
        <v>19138.223989999999</v>
      </c>
      <c r="Q94" s="16">
        <v>5.1842881750000002E-3</v>
      </c>
      <c r="R94" s="16">
        <v>3.3312996299999999E-4</v>
      </c>
      <c r="S94" s="29"/>
    </row>
    <row r="95" spans="2:19" ht="13.5" thickBot="1" x14ac:dyDescent="0.25">
      <c r="B95" s="25" t="s">
        <v>2898</v>
      </c>
      <c r="C95" s="17" t="s">
        <v>2662</v>
      </c>
      <c r="D95" s="26">
        <v>11019587</v>
      </c>
      <c r="E95" s="17"/>
      <c r="F95" s="38" t="s">
        <v>26</v>
      </c>
      <c r="G95" s="40">
        <v>44644</v>
      </c>
      <c r="H95" s="17" t="s">
        <v>270</v>
      </c>
      <c r="I95" s="32">
        <v>5.3</v>
      </c>
      <c r="J95" s="17" t="s">
        <v>2317</v>
      </c>
      <c r="K95" s="17" t="s">
        <v>46</v>
      </c>
      <c r="L95" s="16">
        <v>3.7999999999999999E-2</v>
      </c>
      <c r="M95" s="16">
        <v>6.6600000000000006E-2</v>
      </c>
      <c r="N95" s="28">
        <v>211680000</v>
      </c>
      <c r="O95" s="28">
        <v>86.76</v>
      </c>
      <c r="P95" s="28">
        <v>183653.56799000001</v>
      </c>
      <c r="Q95" s="16">
        <v>4.9749288204E-2</v>
      </c>
      <c r="R95" s="16">
        <v>3.1967703219999998E-3</v>
      </c>
      <c r="S95" s="29"/>
    </row>
    <row r="96" spans="2:19" ht="13.5" thickBot="1" x14ac:dyDescent="0.25">
      <c r="B96" s="25" t="s">
        <v>2901</v>
      </c>
      <c r="C96" s="17" t="s">
        <v>2662</v>
      </c>
      <c r="D96" s="26">
        <v>11019589</v>
      </c>
      <c r="E96" s="17"/>
      <c r="F96" s="38" t="s">
        <v>26</v>
      </c>
      <c r="G96" s="40">
        <v>44651</v>
      </c>
      <c r="H96" s="17" t="s">
        <v>270</v>
      </c>
      <c r="I96" s="32">
        <v>5.29</v>
      </c>
      <c r="J96" s="17" t="s">
        <v>2317</v>
      </c>
      <c r="K96" s="17" t="s">
        <v>46</v>
      </c>
      <c r="L96" s="16">
        <v>3.7999999999999999E-2</v>
      </c>
      <c r="M96" s="16">
        <v>6.9500000000000006E-2</v>
      </c>
      <c r="N96" s="28">
        <v>4799999.99</v>
      </c>
      <c r="O96" s="28">
        <v>85.52</v>
      </c>
      <c r="P96" s="28">
        <v>4104.9599799999996</v>
      </c>
      <c r="Q96" s="16">
        <v>1.111978598E-3</v>
      </c>
      <c r="R96" s="16">
        <v>7.1453086272350004E-5</v>
      </c>
      <c r="S96" s="29"/>
    </row>
    <row r="97" spans="2:19" ht="13.5" thickBot="1" x14ac:dyDescent="0.25">
      <c r="B97" s="25" t="s">
        <v>2943</v>
      </c>
      <c r="C97" s="17" t="s">
        <v>2662</v>
      </c>
      <c r="D97" s="26">
        <v>11019675</v>
      </c>
      <c r="E97" s="17"/>
      <c r="F97" s="38" t="s">
        <v>26</v>
      </c>
      <c r="G97" s="40">
        <v>44683</v>
      </c>
      <c r="H97" s="17" t="s">
        <v>270</v>
      </c>
      <c r="I97" s="32">
        <v>5.31</v>
      </c>
      <c r="J97" s="17" t="s">
        <v>2317</v>
      </c>
      <c r="K97" s="17" t="s">
        <v>46</v>
      </c>
      <c r="L97" s="16">
        <v>3.7999999999999999E-2</v>
      </c>
      <c r="M97" s="16">
        <v>5.7799999999999997E-2</v>
      </c>
      <c r="N97" s="28">
        <v>14112000.02</v>
      </c>
      <c r="O97" s="28">
        <v>90.65</v>
      </c>
      <c r="P97" s="28">
        <v>12792.52802</v>
      </c>
      <c r="Q97" s="16">
        <v>3.465324253E-3</v>
      </c>
      <c r="R97" s="16">
        <v>2.2267345099999999E-4</v>
      </c>
      <c r="S97" s="29"/>
    </row>
    <row r="98" spans="2:19" ht="13.5" thickBot="1" x14ac:dyDescent="0.25">
      <c r="B98" s="25" t="s">
        <v>2966</v>
      </c>
      <c r="C98" s="17" t="s">
        <v>2662</v>
      </c>
      <c r="D98" s="26">
        <v>11020105</v>
      </c>
      <c r="E98" s="17"/>
      <c r="F98" s="38" t="s">
        <v>26</v>
      </c>
      <c r="G98" s="40">
        <v>44943</v>
      </c>
      <c r="H98" s="17" t="s">
        <v>270</v>
      </c>
      <c r="I98" s="32">
        <v>3.45</v>
      </c>
      <c r="J98" s="17" t="s">
        <v>2317</v>
      </c>
      <c r="K98" s="17" t="s">
        <v>46</v>
      </c>
      <c r="L98" s="16">
        <v>4.2500000000000003E-2</v>
      </c>
      <c r="M98" s="16">
        <v>6.9699999999999998E-2</v>
      </c>
      <c r="N98" s="28">
        <v>50000000</v>
      </c>
      <c r="O98" s="28">
        <v>93.22</v>
      </c>
      <c r="P98" s="28">
        <v>46610</v>
      </c>
      <c r="Q98" s="16">
        <v>1.2626023815E-2</v>
      </c>
      <c r="R98" s="16">
        <v>8.1131810400000002E-4</v>
      </c>
      <c r="S98" s="29"/>
    </row>
    <row r="99" spans="2:19" ht="13.5" thickBot="1" x14ac:dyDescent="0.25">
      <c r="B99" s="22" t="s">
        <v>2669</v>
      </c>
      <c r="C99" s="14"/>
      <c r="D99" s="14"/>
      <c r="E99" s="17"/>
      <c r="F99" s="37"/>
      <c r="G99" s="14"/>
      <c r="H99" s="14"/>
      <c r="I99" s="27">
        <v>3.702532191455</v>
      </c>
      <c r="J99" s="14"/>
      <c r="K99" s="14"/>
      <c r="L99" s="14"/>
      <c r="M99" s="14"/>
      <c r="N99" s="14"/>
      <c r="O99" s="14"/>
      <c r="P99" s="27">
        <v>757570.80220000003</v>
      </c>
      <c r="Q99" s="24">
        <v>0.20521576893999999</v>
      </c>
      <c r="R99" s="24">
        <v>1.3186674693E-2</v>
      </c>
      <c r="S99" s="29"/>
    </row>
    <row r="100" spans="2:19" ht="13.5" thickBot="1" x14ac:dyDescent="0.25">
      <c r="B100" s="22" t="s">
        <v>2670</v>
      </c>
      <c r="C100" s="14"/>
      <c r="D100" s="14"/>
      <c r="E100" s="17"/>
      <c r="F100" s="37"/>
      <c r="G100" s="14"/>
      <c r="H100" s="14"/>
      <c r="I100" s="27">
        <v>3.0057138637850001</v>
      </c>
      <c r="J100" s="14"/>
      <c r="K100" s="14"/>
      <c r="L100" s="14"/>
      <c r="M100" s="14"/>
      <c r="N100" s="14"/>
      <c r="O100" s="14"/>
      <c r="P100" s="27">
        <v>164326.97394</v>
      </c>
      <c r="Q100" s="24">
        <v>4.4513973105E-2</v>
      </c>
      <c r="R100" s="24">
        <v>2.8603614899999998E-3</v>
      </c>
      <c r="S100" s="29"/>
    </row>
    <row r="101" spans="2:19" ht="13.5" thickBot="1" x14ac:dyDescent="0.25">
      <c r="B101" s="25" t="s">
        <v>2903</v>
      </c>
      <c r="C101" s="17" t="s">
        <v>2662</v>
      </c>
      <c r="D101" s="26">
        <v>53089165</v>
      </c>
      <c r="E101" s="17"/>
      <c r="F101" s="38" t="s">
        <v>26</v>
      </c>
      <c r="G101" s="40">
        <v>44349</v>
      </c>
      <c r="H101" s="17" t="s">
        <v>270</v>
      </c>
      <c r="I101" s="32">
        <v>2.68</v>
      </c>
      <c r="J101" s="17" t="s">
        <v>1172</v>
      </c>
      <c r="K101" s="17" t="s">
        <v>48</v>
      </c>
      <c r="L101" s="16">
        <v>7.0000000000000007E-2</v>
      </c>
      <c r="M101" s="16">
        <v>0.11890000000000001</v>
      </c>
      <c r="N101" s="28">
        <v>15799999.949999999</v>
      </c>
      <c r="O101" s="28">
        <v>98.72</v>
      </c>
      <c r="P101" s="28">
        <v>60771.992330000001</v>
      </c>
      <c r="Q101" s="16">
        <v>1.6462317580999999E-2</v>
      </c>
      <c r="R101" s="16">
        <v>1.0578291699999999E-3</v>
      </c>
      <c r="S101" s="29"/>
    </row>
    <row r="102" spans="2:19" ht="13.5" thickBot="1" x14ac:dyDescent="0.25">
      <c r="B102" s="25" t="s">
        <v>2902</v>
      </c>
      <c r="C102" s="17" t="s">
        <v>2662</v>
      </c>
      <c r="D102" s="26">
        <v>53089660</v>
      </c>
      <c r="E102" s="17"/>
      <c r="F102" s="38" t="s">
        <v>26</v>
      </c>
      <c r="G102" s="40">
        <v>44390</v>
      </c>
      <c r="H102" s="17" t="s">
        <v>270</v>
      </c>
      <c r="I102" s="32">
        <v>3.29</v>
      </c>
      <c r="J102" s="17" t="s">
        <v>1172</v>
      </c>
      <c r="K102" s="17" t="s">
        <v>49</v>
      </c>
      <c r="L102" s="16">
        <v>5.5E-2</v>
      </c>
      <c r="M102" s="16">
        <v>0.114</v>
      </c>
      <c r="N102" s="28">
        <v>14000000</v>
      </c>
      <c r="O102" s="28">
        <v>89.29</v>
      </c>
      <c r="P102" s="28">
        <v>55330.155729999999</v>
      </c>
      <c r="Q102" s="16">
        <v>1.4988197038000001E-2</v>
      </c>
      <c r="R102" s="16">
        <v>9.6310570800000001E-4</v>
      </c>
      <c r="S102" s="29"/>
    </row>
    <row r="103" spans="2:19" ht="13.5" thickBot="1" x14ac:dyDescent="0.25">
      <c r="B103" s="25" t="s">
        <v>2904</v>
      </c>
      <c r="C103" s="17" t="s">
        <v>2662</v>
      </c>
      <c r="D103" s="26">
        <v>53089678</v>
      </c>
      <c r="E103" s="17"/>
      <c r="F103" s="38" t="s">
        <v>26</v>
      </c>
      <c r="G103" s="40">
        <v>44488</v>
      </c>
      <c r="H103" s="17" t="s">
        <v>270</v>
      </c>
      <c r="I103" s="32">
        <v>3.09</v>
      </c>
      <c r="J103" s="17" t="s">
        <v>1172</v>
      </c>
      <c r="K103" s="17" t="s">
        <v>48</v>
      </c>
      <c r="L103" s="16">
        <v>7.0000000000000007E-2</v>
      </c>
      <c r="M103" s="16">
        <v>0.1641</v>
      </c>
      <c r="N103" s="28">
        <v>14000000</v>
      </c>
      <c r="O103" s="28">
        <v>88.41</v>
      </c>
      <c r="P103" s="28">
        <v>48224.825879999997</v>
      </c>
      <c r="Q103" s="16">
        <v>1.3063458486000001E-2</v>
      </c>
      <c r="R103" s="16">
        <v>8.3942661000000005E-4</v>
      </c>
      <c r="S103" s="29"/>
    </row>
    <row r="104" spans="2:19" ht="13.5" thickBot="1" x14ac:dyDescent="0.25">
      <c r="B104" s="22" t="s">
        <v>2671</v>
      </c>
      <c r="C104" s="14"/>
      <c r="D104" s="14"/>
      <c r="E104" s="17"/>
      <c r="F104" s="37"/>
      <c r="G104" s="14"/>
      <c r="H104" s="14"/>
      <c r="I104" s="41" t="s">
        <v>26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29"/>
    </row>
    <row r="105" spans="2:19" ht="13.5" thickBot="1" x14ac:dyDescent="0.25">
      <c r="B105" s="22" t="s">
        <v>2672</v>
      </c>
      <c r="C105" s="14"/>
      <c r="D105" s="14"/>
      <c r="E105" s="17"/>
      <c r="F105" s="37"/>
      <c r="G105" s="14"/>
      <c r="H105" s="14"/>
      <c r="I105" s="27">
        <v>2.0224644794710001</v>
      </c>
      <c r="J105" s="14"/>
      <c r="K105" s="14"/>
      <c r="L105" s="14"/>
      <c r="M105" s="14"/>
      <c r="N105" s="14"/>
      <c r="O105" s="14"/>
      <c r="P105" s="27">
        <v>17106.021690000001</v>
      </c>
      <c r="Q105" s="24">
        <v>4.6337918300000001E-3</v>
      </c>
      <c r="R105" s="24">
        <v>2.9775638400000002E-4</v>
      </c>
      <c r="S105" s="29"/>
    </row>
    <row r="106" spans="2:19" ht="13.5" thickBot="1" x14ac:dyDescent="0.25">
      <c r="B106" s="25" t="s">
        <v>2970</v>
      </c>
      <c r="C106" s="17" t="s">
        <v>2662</v>
      </c>
      <c r="D106" s="26">
        <v>11020001</v>
      </c>
      <c r="E106" s="17"/>
      <c r="F106" s="65" t="s">
        <v>597</v>
      </c>
      <c r="G106" s="40">
        <v>44985</v>
      </c>
      <c r="H106" s="17" t="s">
        <v>93</v>
      </c>
      <c r="I106" s="32">
        <v>3.47</v>
      </c>
      <c r="J106" s="17" t="s">
        <v>1141</v>
      </c>
      <c r="K106" s="17" t="s">
        <v>47</v>
      </c>
      <c r="L106" s="16">
        <v>9.48209E-2</v>
      </c>
      <c r="M106" s="16">
        <v>0.1245</v>
      </c>
      <c r="N106" s="28">
        <v>111935.92</v>
      </c>
      <c r="O106" s="28">
        <v>93.44</v>
      </c>
      <c r="P106" s="28">
        <v>375.07022999999998</v>
      </c>
      <c r="Q106" s="16">
        <v>1.01601494E-4</v>
      </c>
      <c r="R106" s="16">
        <v>6.5286691302603503E-6</v>
      </c>
      <c r="S106" s="29"/>
    </row>
    <row r="107" spans="2:19" ht="13.5" thickBot="1" x14ac:dyDescent="0.25">
      <c r="B107" s="25" t="s">
        <v>2971</v>
      </c>
      <c r="C107" s="17" t="s">
        <v>2662</v>
      </c>
      <c r="D107" s="26">
        <v>11020006</v>
      </c>
      <c r="E107" s="17"/>
      <c r="F107" s="38" t="s">
        <v>26</v>
      </c>
      <c r="G107" s="40">
        <v>45012</v>
      </c>
      <c r="H107" s="17" t="s">
        <v>270</v>
      </c>
      <c r="I107" s="32">
        <v>3.62</v>
      </c>
      <c r="J107" s="17" t="s">
        <v>1141</v>
      </c>
      <c r="K107" s="17" t="s">
        <v>47</v>
      </c>
      <c r="L107" s="16">
        <v>9.6700499999999995E-2</v>
      </c>
      <c r="M107" s="16">
        <v>9.5899999999999999E-2</v>
      </c>
      <c r="N107" s="28">
        <v>239542.89</v>
      </c>
      <c r="O107" s="28">
        <v>100</v>
      </c>
      <c r="P107" s="28">
        <v>859.00081</v>
      </c>
      <c r="Q107" s="16">
        <v>2.32691797E-4</v>
      </c>
      <c r="R107" s="16">
        <v>1.4952218604808101E-5</v>
      </c>
      <c r="S107" s="29"/>
    </row>
    <row r="108" spans="2:19" ht="13.5" thickBot="1" x14ac:dyDescent="0.25">
      <c r="B108" s="25" t="s">
        <v>2907</v>
      </c>
      <c r="C108" s="17" t="s">
        <v>2662</v>
      </c>
      <c r="D108" s="26">
        <v>11019035</v>
      </c>
      <c r="E108" s="17"/>
      <c r="F108" s="38" t="s">
        <v>26</v>
      </c>
      <c r="G108" s="40">
        <v>44329</v>
      </c>
      <c r="H108" s="17" t="s">
        <v>270</v>
      </c>
      <c r="I108" s="32">
        <v>2.67</v>
      </c>
      <c r="J108" s="17" t="s">
        <v>2673</v>
      </c>
      <c r="K108" s="17" t="s">
        <v>47</v>
      </c>
      <c r="L108" s="16">
        <v>0.09</v>
      </c>
      <c r="M108" s="16">
        <v>0.23769999999999999</v>
      </c>
      <c r="N108" s="28">
        <v>2999999.97</v>
      </c>
      <c r="O108" s="28">
        <v>77.599999999999994</v>
      </c>
      <c r="P108" s="28">
        <v>8348.2078999999994</v>
      </c>
      <c r="Q108" s="16">
        <v>2.2614175439999999E-3</v>
      </c>
      <c r="R108" s="16">
        <v>1.45313284E-4</v>
      </c>
      <c r="S108" s="29"/>
    </row>
    <row r="109" spans="2:19" ht="13.5" thickBot="1" x14ac:dyDescent="0.25">
      <c r="B109" s="25" t="s">
        <v>2960</v>
      </c>
      <c r="C109" s="17" t="s">
        <v>2662</v>
      </c>
      <c r="D109" s="26">
        <v>11019988</v>
      </c>
      <c r="E109" s="17"/>
      <c r="F109" s="38" t="s">
        <v>26</v>
      </c>
      <c r="G109" s="40">
        <v>44916</v>
      </c>
      <c r="H109" s="17" t="s">
        <v>270</v>
      </c>
      <c r="I109" s="32">
        <v>3.21</v>
      </c>
      <c r="J109" s="17" t="s">
        <v>1141</v>
      </c>
      <c r="K109" s="17" t="s">
        <v>47</v>
      </c>
      <c r="L109" s="16">
        <v>9.8900000000000002E-2</v>
      </c>
      <c r="M109" s="16">
        <v>0.2286</v>
      </c>
      <c r="N109" s="28">
        <v>932432.44</v>
      </c>
      <c r="O109" s="28">
        <v>91.04</v>
      </c>
      <c r="P109" s="28">
        <v>3044.1069600000001</v>
      </c>
      <c r="Q109" s="16">
        <v>8.2460774400000005E-4</v>
      </c>
      <c r="R109" s="16">
        <v>5.2987322238191798E-5</v>
      </c>
      <c r="S109" s="29"/>
    </row>
    <row r="110" spans="2:19" ht="13.5" thickBot="1" x14ac:dyDescent="0.25">
      <c r="B110" s="25" t="s">
        <v>2971</v>
      </c>
      <c r="C110" s="17" t="s">
        <v>2662</v>
      </c>
      <c r="D110" s="26">
        <v>11020004</v>
      </c>
      <c r="E110" s="17"/>
      <c r="F110" s="38" t="s">
        <v>26</v>
      </c>
      <c r="G110" s="40">
        <v>45012</v>
      </c>
      <c r="H110" s="17" t="s">
        <v>270</v>
      </c>
      <c r="I110" s="32">
        <v>3.51</v>
      </c>
      <c r="J110" s="17" t="s">
        <v>1141</v>
      </c>
      <c r="K110" s="17" t="s">
        <v>47</v>
      </c>
      <c r="L110" s="16">
        <v>9.9974499999999994E-2</v>
      </c>
      <c r="M110" s="16">
        <v>9.2999999999999999E-2</v>
      </c>
      <c r="N110" s="28">
        <v>490541.14</v>
      </c>
      <c r="O110" s="28">
        <v>104.67</v>
      </c>
      <c r="P110" s="28">
        <v>1841.2295899999999</v>
      </c>
      <c r="Q110" s="16">
        <v>4.9876439899999999E-4</v>
      </c>
      <c r="R110" s="16">
        <v>3.2049407882771501E-5</v>
      </c>
      <c r="S110" s="29"/>
    </row>
    <row r="111" spans="2:19" ht="13.5" thickBot="1" x14ac:dyDescent="0.25">
      <c r="B111" s="25" t="s">
        <v>2955</v>
      </c>
      <c r="C111" s="17" t="s">
        <v>2662</v>
      </c>
      <c r="D111" s="26">
        <v>11019984</v>
      </c>
      <c r="E111" s="17"/>
      <c r="F111" s="38" t="s">
        <v>26</v>
      </c>
      <c r="G111" s="40">
        <v>44889</v>
      </c>
      <c r="H111" s="17" t="s">
        <v>270</v>
      </c>
      <c r="I111" s="32">
        <v>3.45</v>
      </c>
      <c r="J111" s="17" t="s">
        <v>1141</v>
      </c>
      <c r="K111" s="17" t="s">
        <v>47</v>
      </c>
      <c r="L111" s="16">
        <v>9.9099999999999994E-2</v>
      </c>
      <c r="M111" s="16">
        <v>0.13389999999999999</v>
      </c>
      <c r="N111" s="28">
        <v>245270.3</v>
      </c>
      <c r="O111" s="28">
        <v>90.11</v>
      </c>
      <c r="P111" s="28">
        <v>792.55286000000001</v>
      </c>
      <c r="Q111" s="16">
        <v>2.14691939E-4</v>
      </c>
      <c r="R111" s="16">
        <v>1.3795590738250699E-5</v>
      </c>
      <c r="S111" s="29"/>
    </row>
    <row r="112" spans="2:19" ht="13.5" thickBot="1" x14ac:dyDescent="0.25">
      <c r="B112" s="25" t="s">
        <v>2969</v>
      </c>
      <c r="C112" s="17" t="s">
        <v>2662</v>
      </c>
      <c r="D112" s="26">
        <v>11020108</v>
      </c>
      <c r="E112" s="17"/>
      <c r="F112" s="38" t="s">
        <v>26</v>
      </c>
      <c r="G112" s="40">
        <v>44952</v>
      </c>
      <c r="H112" s="17" t="s">
        <v>270</v>
      </c>
      <c r="I112" s="32">
        <v>3.13</v>
      </c>
      <c r="J112" s="17" t="s">
        <v>1141</v>
      </c>
      <c r="K112" s="17" t="s">
        <v>47</v>
      </c>
      <c r="L112" s="16">
        <v>9.9974499999999994E-2</v>
      </c>
      <c r="M112" s="16">
        <v>0.2621</v>
      </c>
      <c r="N112" s="28">
        <v>166216.22</v>
      </c>
      <c r="O112" s="28">
        <v>89.29</v>
      </c>
      <c r="P112" s="28">
        <v>532.21427000000006</v>
      </c>
      <c r="Q112" s="16">
        <v>1.44169707E-4</v>
      </c>
      <c r="R112" s="16">
        <v>9.2640007052360605E-6</v>
      </c>
      <c r="S112" s="29"/>
    </row>
    <row r="113" spans="2:19" ht="13.5" thickBot="1" x14ac:dyDescent="0.25">
      <c r="B113" s="25" t="s">
        <v>2970</v>
      </c>
      <c r="C113" s="17" t="s">
        <v>2662</v>
      </c>
      <c r="D113" s="26">
        <v>11019998</v>
      </c>
      <c r="E113" s="17"/>
      <c r="F113" s="38" t="s">
        <v>26</v>
      </c>
      <c r="G113" s="40">
        <v>44979</v>
      </c>
      <c r="H113" s="17" t="s">
        <v>270</v>
      </c>
      <c r="I113" s="32">
        <v>3.39</v>
      </c>
      <c r="J113" s="17" t="s">
        <v>1141</v>
      </c>
      <c r="K113" s="17" t="s">
        <v>47</v>
      </c>
      <c r="L113" s="16">
        <v>9.9094000000000002E-2</v>
      </c>
      <c r="M113" s="16">
        <v>0.14480000000000001</v>
      </c>
      <c r="N113" s="28">
        <v>405405.42</v>
      </c>
      <c r="O113" s="28">
        <v>90.36</v>
      </c>
      <c r="P113" s="28">
        <v>1313.6390699999999</v>
      </c>
      <c r="Q113" s="16">
        <v>3.5584720400000001E-4</v>
      </c>
      <c r="R113" s="16">
        <v>2.2865890594977199E-5</v>
      </c>
      <c r="S113" s="29"/>
    </row>
    <row r="114" spans="2:19" ht="13.5" thickBot="1" x14ac:dyDescent="0.25">
      <c r="B114" s="22" t="s">
        <v>2674</v>
      </c>
      <c r="C114" s="14"/>
      <c r="D114" s="14"/>
      <c r="E114" s="17"/>
      <c r="F114" s="37"/>
      <c r="G114" s="14"/>
      <c r="H114" s="14"/>
      <c r="I114" s="27">
        <v>3.9511625022249999</v>
      </c>
      <c r="J114" s="14"/>
      <c r="K114" s="14"/>
      <c r="L114" s="14"/>
      <c r="M114" s="14"/>
      <c r="N114" s="14"/>
      <c r="O114" s="14"/>
      <c r="P114" s="27">
        <v>576137.80657000002</v>
      </c>
      <c r="Q114" s="24">
        <v>0.156068004004</v>
      </c>
      <c r="R114" s="24">
        <v>1.0028556818E-2</v>
      </c>
      <c r="S114" s="29"/>
    </row>
    <row r="115" spans="2:19" ht="13.5" thickBot="1" x14ac:dyDescent="0.25">
      <c r="B115" s="25" t="s">
        <v>2944</v>
      </c>
      <c r="C115" s="17" t="s">
        <v>2662</v>
      </c>
      <c r="D115" s="26">
        <v>11019468</v>
      </c>
      <c r="E115" s="17"/>
      <c r="F115" s="38" t="s">
        <v>1185</v>
      </c>
      <c r="G115" s="40">
        <v>44678</v>
      </c>
      <c r="H115" s="17" t="s">
        <v>2663</v>
      </c>
      <c r="I115" s="32">
        <v>5.87</v>
      </c>
      <c r="J115" s="17" t="s">
        <v>1178</v>
      </c>
      <c r="K115" s="17" t="s">
        <v>47</v>
      </c>
      <c r="L115" s="16">
        <v>4.53E-2</v>
      </c>
      <c r="M115" s="16">
        <v>0.1245</v>
      </c>
      <c r="N115" s="28">
        <v>50000000</v>
      </c>
      <c r="O115" s="28">
        <v>99.11</v>
      </c>
      <c r="P115" s="28">
        <v>177704.23001</v>
      </c>
      <c r="Q115" s="16">
        <v>4.8137692343999998E-2</v>
      </c>
      <c r="R115" s="16">
        <v>3.0932130249999999E-3</v>
      </c>
      <c r="S115" s="29"/>
    </row>
    <row r="116" spans="2:19" ht="13.5" thickBot="1" x14ac:dyDescent="0.25">
      <c r="B116" s="25" t="s">
        <v>2906</v>
      </c>
      <c r="C116" s="17" t="s">
        <v>2662</v>
      </c>
      <c r="D116" s="26">
        <v>53089150</v>
      </c>
      <c r="E116" s="17"/>
      <c r="F116" s="38" t="s">
        <v>1185</v>
      </c>
      <c r="G116" s="40">
        <v>44306</v>
      </c>
      <c r="H116" s="17" t="s">
        <v>2663</v>
      </c>
      <c r="I116" s="32">
        <v>1.46</v>
      </c>
      <c r="J116" s="17" t="s">
        <v>2675</v>
      </c>
      <c r="K116" s="17" t="s">
        <v>47</v>
      </c>
      <c r="L116" s="16">
        <v>5.1999999999999998E-2</v>
      </c>
      <c r="M116" s="16">
        <v>8.7400000000000005E-2</v>
      </c>
      <c r="N116" s="28">
        <v>30000000</v>
      </c>
      <c r="O116" s="28">
        <v>105.18</v>
      </c>
      <c r="P116" s="28">
        <v>113152.644</v>
      </c>
      <c r="Q116" s="16">
        <v>3.0651533530999999E-2</v>
      </c>
      <c r="R116" s="16">
        <v>1.9695942640000001E-3</v>
      </c>
      <c r="S116" s="29"/>
    </row>
    <row r="117" spans="2:19" ht="13.5" thickBot="1" x14ac:dyDescent="0.25">
      <c r="B117" s="25" t="s">
        <v>2888</v>
      </c>
      <c r="C117" s="17" t="s">
        <v>2662</v>
      </c>
      <c r="D117" s="26">
        <v>11019375</v>
      </c>
      <c r="E117" s="17"/>
      <c r="F117" s="38" t="s">
        <v>1188</v>
      </c>
      <c r="G117" s="40">
        <v>44586</v>
      </c>
      <c r="H117" s="17" t="s">
        <v>93</v>
      </c>
      <c r="I117" s="32">
        <v>5.16</v>
      </c>
      <c r="J117" s="17" t="s">
        <v>1172</v>
      </c>
      <c r="K117" s="17" t="s">
        <v>46</v>
      </c>
      <c r="L117" s="16">
        <v>3.6900000000000002E-2</v>
      </c>
      <c r="M117" s="16">
        <v>9.4600000000000004E-2</v>
      </c>
      <c r="N117" s="28">
        <v>214998000</v>
      </c>
      <c r="O117" s="28">
        <v>76.069999999999993</v>
      </c>
      <c r="P117" s="28">
        <v>163548.97859000001</v>
      </c>
      <c r="Q117" s="16">
        <v>4.4303224600000003E-2</v>
      </c>
      <c r="R117" s="16">
        <v>2.8468192950000001E-3</v>
      </c>
      <c r="S117" s="29"/>
    </row>
    <row r="118" spans="2:19" ht="13.5" thickBot="1" x14ac:dyDescent="0.25">
      <c r="B118" s="25" t="s">
        <v>2905</v>
      </c>
      <c r="C118" s="17" t="s">
        <v>2662</v>
      </c>
      <c r="D118" s="26">
        <v>11019036</v>
      </c>
      <c r="E118" s="17"/>
      <c r="F118" s="38" t="s">
        <v>26</v>
      </c>
      <c r="G118" s="40">
        <v>44329</v>
      </c>
      <c r="H118" s="17" t="s">
        <v>270</v>
      </c>
      <c r="I118" s="32">
        <v>6.36</v>
      </c>
      <c r="J118" s="17" t="s">
        <v>2673</v>
      </c>
      <c r="K118" s="17" t="s">
        <v>47</v>
      </c>
      <c r="L118" s="16">
        <v>0.05</v>
      </c>
      <c r="M118" s="16">
        <v>0.1144</v>
      </c>
      <c r="N118" s="28">
        <v>2324999.9700000002</v>
      </c>
      <c r="O118" s="28">
        <v>74.09</v>
      </c>
      <c r="P118" s="28">
        <v>6177.2166299999999</v>
      </c>
      <c r="Q118" s="16">
        <v>1.6733251289999999E-3</v>
      </c>
      <c r="R118" s="16">
        <v>1.0752387200000001E-4</v>
      </c>
      <c r="S118" s="29"/>
    </row>
    <row r="119" spans="2:19" ht="13.5" thickBot="1" x14ac:dyDescent="0.25">
      <c r="B119" s="25" t="s">
        <v>2946</v>
      </c>
      <c r="C119" s="17" t="s">
        <v>2662</v>
      </c>
      <c r="D119" s="26">
        <v>11019975</v>
      </c>
      <c r="E119" s="17"/>
      <c r="F119" s="38" t="s">
        <v>26</v>
      </c>
      <c r="G119" s="40">
        <v>44837</v>
      </c>
      <c r="H119" s="17" t="s">
        <v>270</v>
      </c>
      <c r="I119" s="32">
        <v>1.6</v>
      </c>
      <c r="J119" s="17" t="s">
        <v>1172</v>
      </c>
      <c r="K119" s="17" t="s">
        <v>50</v>
      </c>
      <c r="L119" s="16">
        <v>0.11749999999999999</v>
      </c>
      <c r="M119" s="16">
        <v>0.20619999999999999</v>
      </c>
      <c r="N119" s="28">
        <v>48838383.799999997</v>
      </c>
      <c r="O119" s="28">
        <v>89.39</v>
      </c>
      <c r="P119" s="28">
        <v>115554.73734000001</v>
      </c>
      <c r="Q119" s="16">
        <v>3.1302228396999997E-2</v>
      </c>
      <c r="R119" s="16">
        <v>2.0114063610000002E-3</v>
      </c>
      <c r="S119" s="29"/>
    </row>
  </sheetData>
  <autoFilter ref="B8:S119" xr:uid="{4A299515-593D-478B-88E5-1D75FF0353CD}"/>
  <sortState ref="B27:R50">
    <sortCondition ref="B27:B50"/>
  </sortState>
  <mergeCells count="2">
    <mergeCell ref="B6:R6"/>
    <mergeCell ref="B7:R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9"/>
  <sheetViews>
    <sheetView rightToLeft="1" workbookViewId="0">
      <selection activeCell="N16" sqref="N16"/>
    </sheetView>
  </sheetViews>
  <sheetFormatPr defaultRowHeight="12.75" customHeight="1" x14ac:dyDescent="0.2"/>
  <cols>
    <col min="1" max="1" width="9.140625" style="3"/>
    <col min="2" max="2" width="36.5703125" style="3" bestFit="1" customWidth="1"/>
    <col min="3" max="3" width="17" style="3" customWidth="1"/>
    <col min="4" max="4" width="16.28515625" style="3" bestFit="1" customWidth="1"/>
    <col min="5" max="5" width="7.42578125" style="33" bestFit="1" customWidth="1"/>
    <col min="6" max="6" width="12.42578125" style="3" bestFit="1" customWidth="1"/>
    <col min="7" max="7" width="8.7109375" style="3" bestFit="1" customWidth="1"/>
    <col min="8" max="8" width="13.7109375" style="3" bestFit="1" customWidth="1"/>
    <col min="9" max="9" width="15" style="3" bestFit="1" customWidth="1"/>
    <col min="10" max="10" width="18.85546875" style="3" bestFit="1" customWidth="1"/>
    <col min="11" max="11" width="16.28515625" style="3" bestFit="1" customWidth="1"/>
    <col min="12" max="12" width="10" style="3" bestFit="1" customWidth="1"/>
    <col min="13" max="13" width="17.5703125" style="3" bestFit="1" customWidth="1"/>
    <col min="14" max="14" width="34" style="3" bestFit="1" customWidth="1"/>
    <col min="15" max="15" width="30.140625" style="3" bestFit="1" customWidth="1"/>
    <col min="16" max="16384" width="9.140625" style="3"/>
  </cols>
  <sheetData>
    <row r="1" spans="2:15" ht="12.75" customHeight="1" x14ac:dyDescent="0.2">
      <c r="B1" s="2" t="s">
        <v>66</v>
      </c>
      <c r="C1" s="2" t="s">
        <v>1</v>
      </c>
    </row>
    <row r="2" spans="2:15" ht="12.75" customHeight="1" x14ac:dyDescent="0.2">
      <c r="B2" s="2" t="s">
        <v>2</v>
      </c>
      <c r="C2" s="2" t="s">
        <v>3</v>
      </c>
    </row>
    <row r="6" spans="2:15" ht="12.75" customHeight="1" x14ac:dyDescent="0.2">
      <c r="B6" s="73" t="s">
        <v>2676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5"/>
    </row>
    <row r="7" spans="2:15" ht="12.75" customHeight="1" x14ac:dyDescent="0.2">
      <c r="B7" s="80" t="s">
        <v>2677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8"/>
    </row>
    <row r="8" spans="2:15" ht="12.75" customHeight="1" x14ac:dyDescent="0.2">
      <c r="B8" s="7" t="s">
        <v>68</v>
      </c>
      <c r="C8" s="7" t="s">
        <v>69</v>
      </c>
      <c r="D8" s="7" t="s">
        <v>70</v>
      </c>
      <c r="E8" s="34" t="s">
        <v>71</v>
      </c>
      <c r="F8" s="7" t="s">
        <v>72</v>
      </c>
      <c r="G8" s="7" t="s">
        <v>139</v>
      </c>
      <c r="H8" s="7" t="s">
        <v>73</v>
      </c>
      <c r="I8" s="7" t="s">
        <v>258</v>
      </c>
      <c r="J8" s="7" t="s">
        <v>75</v>
      </c>
      <c r="K8" s="7" t="s">
        <v>140</v>
      </c>
      <c r="L8" s="7" t="s">
        <v>141</v>
      </c>
      <c r="M8" s="7" t="s">
        <v>6</v>
      </c>
      <c r="N8" s="7" t="s">
        <v>77</v>
      </c>
      <c r="O8" s="7" t="s">
        <v>259</v>
      </c>
    </row>
    <row r="9" spans="2:15" ht="12.75" customHeight="1" x14ac:dyDescent="0.2">
      <c r="B9" s="8"/>
      <c r="C9" s="8"/>
      <c r="D9" s="8"/>
      <c r="E9" s="35"/>
      <c r="F9" s="8"/>
      <c r="G9" s="9" t="s">
        <v>146</v>
      </c>
      <c r="H9" s="8"/>
      <c r="I9" s="9" t="s">
        <v>9</v>
      </c>
      <c r="J9" s="9" t="s">
        <v>9</v>
      </c>
      <c r="K9" s="9" t="s">
        <v>147</v>
      </c>
      <c r="L9" s="9" t="s">
        <v>148</v>
      </c>
      <c r="M9" s="9" t="s">
        <v>8</v>
      </c>
      <c r="N9" s="9" t="s">
        <v>9</v>
      </c>
      <c r="O9" s="9" t="s">
        <v>9</v>
      </c>
    </row>
    <row r="10" spans="2:15" ht="12.75" customHeight="1" x14ac:dyDescent="0.2">
      <c r="B10" s="8"/>
      <c r="C10" s="9" t="s">
        <v>10</v>
      </c>
      <c r="D10" s="9" t="s">
        <v>11</v>
      </c>
      <c r="E10" s="36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  <c r="N10" s="9" t="s">
        <v>150</v>
      </c>
      <c r="O10" s="9" t="s">
        <v>151</v>
      </c>
    </row>
    <row r="11" spans="2:15" ht="12.75" customHeight="1" x14ac:dyDescent="0.2">
      <c r="B11" s="22" t="s">
        <v>2678</v>
      </c>
      <c r="C11" s="14"/>
      <c r="D11" s="14"/>
      <c r="E11" s="37"/>
      <c r="F11" s="14"/>
      <c r="G11" s="14"/>
      <c r="H11" s="14"/>
      <c r="I11" s="14"/>
      <c r="J11" s="14"/>
      <c r="K11" s="14"/>
      <c r="L11" s="14"/>
      <c r="M11" s="27">
        <v>4037784.5166500001</v>
      </c>
      <c r="N11" s="24">
        <v>1</v>
      </c>
      <c r="O11" s="24">
        <v>7.0283794925999996E-2</v>
      </c>
    </row>
    <row r="12" spans="2:15" ht="12.75" customHeight="1" x14ac:dyDescent="0.2">
      <c r="B12" s="22" t="s">
        <v>2679</v>
      </c>
      <c r="C12" s="14"/>
      <c r="D12" s="14"/>
      <c r="E12" s="37"/>
      <c r="F12" s="14"/>
      <c r="G12" s="14"/>
      <c r="H12" s="14"/>
      <c r="I12" s="14"/>
      <c r="J12" s="14"/>
      <c r="K12" s="14"/>
      <c r="L12" s="14"/>
      <c r="M12" s="27">
        <v>4037784.5166500001</v>
      </c>
      <c r="N12" s="24">
        <v>1</v>
      </c>
      <c r="O12" s="24">
        <v>7.0283794925999996E-2</v>
      </c>
    </row>
    <row r="13" spans="2:15" ht="12.75" customHeight="1" x14ac:dyDescent="0.2">
      <c r="B13" s="22" t="s">
        <v>2680</v>
      </c>
      <c r="C13" s="14"/>
      <c r="D13" s="14"/>
      <c r="E13" s="37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2:15" ht="12.75" customHeight="1" thickBot="1" x14ac:dyDescent="0.25">
      <c r="B14" s="22" t="s">
        <v>2681</v>
      </c>
      <c r="C14" s="14"/>
      <c r="D14" s="14"/>
      <c r="E14" s="37"/>
      <c r="F14" s="14"/>
      <c r="G14" s="14"/>
      <c r="H14" s="14"/>
      <c r="I14" s="14"/>
      <c r="J14" s="14"/>
      <c r="K14" s="14"/>
      <c r="L14" s="14"/>
      <c r="M14" s="27">
        <v>4037784.5166500001</v>
      </c>
      <c r="N14" s="24">
        <v>1</v>
      </c>
      <c r="O14" s="24">
        <v>7.0283794925999996E-2</v>
      </c>
    </row>
    <row r="15" spans="2:15" ht="12.75" customHeight="1" thickBot="1" x14ac:dyDescent="0.25">
      <c r="B15" s="39" t="s">
        <v>2682</v>
      </c>
      <c r="C15" s="17" t="s">
        <v>2683</v>
      </c>
      <c r="D15" s="26">
        <v>0</v>
      </c>
      <c r="E15" s="38" t="s">
        <v>92</v>
      </c>
      <c r="F15" s="17" t="s">
        <v>93</v>
      </c>
      <c r="G15" s="48">
        <v>1</v>
      </c>
      <c r="H15" s="17" t="s">
        <v>46</v>
      </c>
      <c r="I15" s="49">
        <v>4.2000000000000003E-2</v>
      </c>
      <c r="J15" s="49">
        <v>4.4200000000000003E-2</v>
      </c>
      <c r="K15" s="28">
        <v>176100000</v>
      </c>
      <c r="L15" s="28">
        <v>100.5775</v>
      </c>
      <c r="M15" s="28">
        <v>177116.97750000001</v>
      </c>
      <c r="N15" s="16">
        <v>4.3864890949E-2</v>
      </c>
      <c r="O15" s="16">
        <v>3.0829909990000002E-3</v>
      </c>
    </row>
    <row r="16" spans="2:15" ht="12.75" customHeight="1" thickBot="1" x14ac:dyDescent="0.25">
      <c r="B16" s="25" t="s">
        <v>2684</v>
      </c>
      <c r="C16" s="17" t="s">
        <v>2685</v>
      </c>
      <c r="D16" s="26">
        <v>10</v>
      </c>
      <c r="E16" s="38" t="s">
        <v>92</v>
      </c>
      <c r="F16" s="17" t="s">
        <v>93</v>
      </c>
      <c r="G16" s="48">
        <v>0.47671232876712327</v>
      </c>
      <c r="H16" s="17" t="s">
        <v>46</v>
      </c>
      <c r="I16" s="49">
        <v>4.2250000000000003E-2</v>
      </c>
      <c r="J16" s="49">
        <v>4.4200000000000003E-2</v>
      </c>
      <c r="K16" s="28">
        <v>300000000</v>
      </c>
      <c r="L16" s="28">
        <v>101.6305</v>
      </c>
      <c r="M16" s="28">
        <v>304891.5</v>
      </c>
      <c r="N16" s="16">
        <v>7.550960155E-2</v>
      </c>
      <c r="O16" s="16">
        <v>5.3071013500000002E-3</v>
      </c>
    </row>
    <row r="17" spans="2:15" ht="12.75" customHeight="1" thickBot="1" x14ac:dyDescent="0.25">
      <c r="B17" s="25" t="s">
        <v>2686</v>
      </c>
      <c r="C17" s="17" t="s">
        <v>2687</v>
      </c>
      <c r="D17" s="26">
        <v>0</v>
      </c>
      <c r="E17" s="38" t="s">
        <v>92</v>
      </c>
      <c r="F17" s="17" t="s">
        <v>93</v>
      </c>
      <c r="G17" s="48">
        <v>0.81369863013698629</v>
      </c>
      <c r="H17" s="17" t="s">
        <v>46</v>
      </c>
      <c r="I17" s="49">
        <v>4.1500000000000002E-2</v>
      </c>
      <c r="J17" s="49">
        <v>4.4200000000000003E-2</v>
      </c>
      <c r="K17" s="28">
        <v>400000000</v>
      </c>
      <c r="L17" s="28">
        <v>100.7411</v>
      </c>
      <c r="M17" s="28">
        <v>402964.4</v>
      </c>
      <c r="N17" s="16">
        <v>9.9798391503000003E-2</v>
      </c>
      <c r="O17" s="16">
        <v>7.0142096820000003E-3</v>
      </c>
    </row>
    <row r="18" spans="2:15" ht="12.75" customHeight="1" thickBot="1" x14ac:dyDescent="0.25">
      <c r="B18" s="25" t="s">
        <v>2688</v>
      </c>
      <c r="C18" s="17" t="s">
        <v>2689</v>
      </c>
      <c r="D18" s="26">
        <v>0</v>
      </c>
      <c r="E18" s="38" t="s">
        <v>92</v>
      </c>
      <c r="F18" s="17" t="s">
        <v>93</v>
      </c>
      <c r="G18" s="48">
        <v>0.61095890410958908</v>
      </c>
      <c r="H18" s="17" t="s">
        <v>46</v>
      </c>
      <c r="I18" s="49">
        <v>0.04</v>
      </c>
      <c r="J18" s="49">
        <v>4.4200000000000003E-2</v>
      </c>
      <c r="K18" s="28">
        <v>200000000</v>
      </c>
      <c r="L18" s="28">
        <v>101.0227</v>
      </c>
      <c r="M18" s="28">
        <v>202045.4</v>
      </c>
      <c r="N18" s="16">
        <v>5.0038678182000002E-2</v>
      </c>
      <c r="O18" s="16">
        <v>3.5169081950000001E-3</v>
      </c>
    </row>
    <row r="19" spans="2:15" ht="12.75" customHeight="1" thickBot="1" x14ac:dyDescent="0.25">
      <c r="B19" s="25" t="s">
        <v>2690</v>
      </c>
      <c r="C19" s="17" t="s">
        <v>2691</v>
      </c>
      <c r="D19" s="26">
        <v>20</v>
      </c>
      <c r="E19" s="38" t="s">
        <v>92</v>
      </c>
      <c r="F19" s="17" t="s">
        <v>93</v>
      </c>
      <c r="G19" s="48">
        <v>0.92876712328767119</v>
      </c>
      <c r="H19" s="17" t="s">
        <v>46</v>
      </c>
      <c r="I19" s="49">
        <v>4.2200000000000001E-2</v>
      </c>
      <c r="J19" s="49">
        <v>5.3010000000000002E-2</v>
      </c>
      <c r="K19" s="28">
        <v>700000000</v>
      </c>
      <c r="L19" s="28">
        <v>101.2039</v>
      </c>
      <c r="M19" s="28">
        <v>708427.3</v>
      </c>
      <c r="N19" s="16">
        <v>0.17544950630100001</v>
      </c>
      <c r="O19" s="16">
        <v>1.233125712E-2</v>
      </c>
    </row>
    <row r="20" spans="2:15" ht="12.75" customHeight="1" thickBot="1" x14ac:dyDescent="0.25">
      <c r="B20" s="25" t="s">
        <v>2692</v>
      </c>
      <c r="C20" s="17" t="s">
        <v>2693</v>
      </c>
      <c r="D20" s="26">
        <v>10</v>
      </c>
      <c r="E20" s="38" t="s">
        <v>92</v>
      </c>
      <c r="F20" s="17" t="s">
        <v>93</v>
      </c>
      <c r="G20" s="48">
        <v>0.47671232876712327</v>
      </c>
      <c r="H20" s="17" t="s">
        <v>46</v>
      </c>
      <c r="I20" s="49">
        <v>4.2250000000000003E-2</v>
      </c>
      <c r="J20" s="49">
        <v>4.4200000000000003E-2</v>
      </c>
      <c r="K20" s="28">
        <v>300000000</v>
      </c>
      <c r="L20" s="28">
        <v>101.6305</v>
      </c>
      <c r="M20" s="28">
        <v>304891.5</v>
      </c>
      <c r="N20" s="16">
        <v>7.550960155E-2</v>
      </c>
      <c r="O20" s="16">
        <v>5.3071013500000002E-3</v>
      </c>
    </row>
    <row r="21" spans="2:15" ht="12.75" customHeight="1" thickBot="1" x14ac:dyDescent="0.25">
      <c r="B21" s="25" t="s">
        <v>2694</v>
      </c>
      <c r="C21" s="17" t="s">
        <v>2695</v>
      </c>
      <c r="D21" s="26">
        <v>0</v>
      </c>
      <c r="E21" s="38" t="s">
        <v>92</v>
      </c>
      <c r="F21" s="17" t="s">
        <v>93</v>
      </c>
      <c r="G21" s="48">
        <v>0.84657534246575339</v>
      </c>
      <c r="H21" s="17" t="s">
        <v>46</v>
      </c>
      <c r="I21" s="49">
        <v>4.3999999999999997E-2</v>
      </c>
      <c r="J21" s="49">
        <v>4.4200000000000003E-2</v>
      </c>
      <c r="K21" s="28">
        <v>650000000</v>
      </c>
      <c r="L21" s="28">
        <v>100.48309999999999</v>
      </c>
      <c r="M21" s="28">
        <v>653140.15</v>
      </c>
      <c r="N21" s="16">
        <v>0.161757059423</v>
      </c>
      <c r="O21" s="16">
        <v>1.1368899992E-2</v>
      </c>
    </row>
    <row r="22" spans="2:15" ht="12.75" customHeight="1" thickBot="1" x14ac:dyDescent="0.25">
      <c r="B22" s="25" t="s">
        <v>2696</v>
      </c>
      <c r="C22" s="17" t="s">
        <v>2697</v>
      </c>
      <c r="D22" s="26">
        <v>20</v>
      </c>
      <c r="E22" s="38" t="s">
        <v>92</v>
      </c>
      <c r="F22" s="17" t="s">
        <v>93</v>
      </c>
      <c r="G22" s="48">
        <v>8.7671232876712329E-2</v>
      </c>
      <c r="H22" s="17" t="s">
        <v>46</v>
      </c>
      <c r="I22" s="49">
        <v>4.9000000000000002E-2</v>
      </c>
      <c r="J22" s="49">
        <v>4.4200000000000003E-2</v>
      </c>
      <c r="K22" s="28">
        <v>170150000</v>
      </c>
      <c r="L22" s="28">
        <v>102.81010000000001</v>
      </c>
      <c r="M22" s="28">
        <v>174931.38514999999</v>
      </c>
      <c r="N22" s="16">
        <v>4.332360591E-2</v>
      </c>
      <c r="O22" s="16">
        <v>3.0449474330000001E-3</v>
      </c>
    </row>
    <row r="23" spans="2:15" ht="12.75" customHeight="1" thickBot="1" x14ac:dyDescent="0.25">
      <c r="B23" s="25" t="s">
        <v>2698</v>
      </c>
      <c r="C23" s="17" t="s">
        <v>2699</v>
      </c>
      <c r="D23" s="26">
        <v>0</v>
      </c>
      <c r="E23" s="38" t="s">
        <v>92</v>
      </c>
      <c r="F23" s="17" t="s">
        <v>93</v>
      </c>
      <c r="G23" s="48">
        <v>0.61095890410958908</v>
      </c>
      <c r="H23" s="17" t="s">
        <v>46</v>
      </c>
      <c r="I23" s="49">
        <v>4.1500000000000002E-2</v>
      </c>
      <c r="J23" s="49">
        <v>4.4200000000000003E-2</v>
      </c>
      <c r="K23" s="28">
        <v>716000000</v>
      </c>
      <c r="L23" s="28">
        <v>101.13590000000001</v>
      </c>
      <c r="M23" s="28">
        <v>724133.04399999999</v>
      </c>
      <c r="N23" s="16">
        <v>0.17933919975500001</v>
      </c>
      <c r="O23" s="16">
        <v>1.2604639537000001E-2</v>
      </c>
    </row>
    <row r="24" spans="2:15" ht="12.75" customHeight="1" thickBot="1" x14ac:dyDescent="0.25">
      <c r="B24" s="25" t="s">
        <v>2700</v>
      </c>
      <c r="C24" s="17" t="s">
        <v>2701</v>
      </c>
      <c r="D24" s="26">
        <v>0</v>
      </c>
      <c r="E24" s="38" t="s">
        <v>92</v>
      </c>
      <c r="F24" s="17" t="s">
        <v>93</v>
      </c>
      <c r="G24" s="48">
        <v>0.61095890410958908</v>
      </c>
      <c r="H24" s="17" t="s">
        <v>46</v>
      </c>
      <c r="I24" s="49">
        <v>4.1500000000000002E-2</v>
      </c>
      <c r="J24" s="49">
        <v>4.4200000000000003E-2</v>
      </c>
      <c r="K24" s="28">
        <v>380000000</v>
      </c>
      <c r="L24" s="28">
        <v>101.3797</v>
      </c>
      <c r="M24" s="28">
        <v>385242.86</v>
      </c>
      <c r="N24" s="16">
        <v>9.5409464870999994E-2</v>
      </c>
      <c r="O24" s="16">
        <v>6.7057392629999999E-3</v>
      </c>
    </row>
    <row r="25" spans="2:15" ht="12.75" customHeight="1" thickBot="1" x14ac:dyDescent="0.25">
      <c r="B25" s="22" t="s">
        <v>2702</v>
      </c>
      <c r="C25" s="14"/>
      <c r="D25" s="14"/>
      <c r="E25" s="37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 ht="12.75" customHeight="1" x14ac:dyDescent="0.2">
      <c r="B26" s="22" t="s">
        <v>2703</v>
      </c>
      <c r="C26" s="14"/>
      <c r="D26" s="14"/>
      <c r="E26" s="37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5" ht="12.75" customHeight="1" x14ac:dyDescent="0.2">
      <c r="B27" s="22" t="s">
        <v>2704</v>
      </c>
      <c r="C27" s="14"/>
      <c r="D27" s="14"/>
      <c r="E27" s="37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 ht="12.75" customHeight="1" x14ac:dyDescent="0.2">
      <c r="B28" s="22" t="s">
        <v>2705</v>
      </c>
      <c r="C28" s="14"/>
      <c r="D28" s="14"/>
      <c r="E28" s="37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ht="12.75" customHeight="1" x14ac:dyDescent="0.2">
      <c r="B29" s="22" t="s">
        <v>2706</v>
      </c>
      <c r="C29" s="14"/>
      <c r="D29" s="14"/>
      <c r="E29" s="37"/>
      <c r="F29" s="14"/>
      <c r="G29" s="14"/>
      <c r="H29" s="14"/>
      <c r="I29" s="14"/>
      <c r="J29" s="14"/>
      <c r="K29" s="14"/>
      <c r="L29" s="14"/>
      <c r="M29" s="14"/>
      <c r="N29" s="14"/>
      <c r="O29" s="14"/>
    </row>
  </sheetData>
  <mergeCells count="2">
    <mergeCell ref="B6:O6"/>
    <mergeCell ref="B7:O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8"/>
  <sheetViews>
    <sheetView rightToLeft="1" workbookViewId="0">
      <selection activeCell="I8" sqref="I8"/>
    </sheetView>
  </sheetViews>
  <sheetFormatPr defaultRowHeight="12.75" customHeight="1" x14ac:dyDescent="0.2"/>
  <cols>
    <col min="1" max="1" width="9.140625" style="45"/>
    <col min="2" max="2" width="32.140625" style="45" bestFit="1" customWidth="1"/>
    <col min="3" max="3" width="26.28515625" style="45" bestFit="1" customWidth="1"/>
    <col min="4" max="4" width="14.28515625" style="45" bestFit="1" customWidth="1"/>
    <col min="5" max="5" width="27.7109375" style="45" bestFit="1" customWidth="1"/>
    <col min="6" max="6" width="13.28515625" style="45" bestFit="1" customWidth="1"/>
    <col min="7" max="7" width="11.85546875" style="45" bestFit="1" customWidth="1"/>
    <col min="8" max="8" width="25.28515625" style="45" bestFit="1" customWidth="1"/>
    <col min="9" max="9" width="22.85546875" style="45" bestFit="1" customWidth="1"/>
    <col min="10" max="10" width="48.85546875" style="45" bestFit="1" customWidth="1"/>
    <col min="11" max="16384" width="9.140625" style="45"/>
  </cols>
  <sheetData>
    <row r="1" spans="2:10" ht="12.75" customHeight="1" x14ac:dyDescent="0.2">
      <c r="B1" s="2" t="s">
        <v>66</v>
      </c>
      <c r="C1" s="2" t="s">
        <v>1</v>
      </c>
    </row>
    <row r="2" spans="2:10" ht="12.75" customHeight="1" x14ac:dyDescent="0.2">
      <c r="B2" s="2" t="s">
        <v>2</v>
      </c>
      <c r="C2" s="2" t="s">
        <v>3</v>
      </c>
    </row>
    <row r="6" spans="2:10" ht="12.75" customHeight="1" x14ac:dyDescent="0.2">
      <c r="B6" s="73" t="s">
        <v>2707</v>
      </c>
      <c r="C6" s="74"/>
      <c r="D6" s="74"/>
      <c r="E6" s="74"/>
      <c r="F6" s="74"/>
      <c r="G6" s="74"/>
      <c r="H6" s="74"/>
      <c r="I6" s="74"/>
      <c r="J6" s="75"/>
    </row>
    <row r="7" spans="2:10" ht="12.75" customHeight="1" x14ac:dyDescent="0.2">
      <c r="B7" s="7" t="s">
        <v>68</v>
      </c>
      <c r="C7" s="7" t="s">
        <v>2708</v>
      </c>
      <c r="D7" s="7" t="s">
        <v>2709</v>
      </c>
      <c r="E7" s="7" t="s">
        <v>2710</v>
      </c>
      <c r="F7" s="7" t="s">
        <v>73</v>
      </c>
      <c r="G7" s="7" t="s">
        <v>2711</v>
      </c>
      <c r="H7" s="7" t="s">
        <v>77</v>
      </c>
      <c r="I7" s="7" t="s">
        <v>259</v>
      </c>
      <c r="J7" s="7" t="s">
        <v>2712</v>
      </c>
    </row>
    <row r="8" spans="2:10" ht="12.75" customHeight="1" x14ac:dyDescent="0.2">
      <c r="B8" s="6"/>
      <c r="C8" s="7" t="s">
        <v>145</v>
      </c>
      <c r="D8" s="6"/>
      <c r="E8" s="7" t="s">
        <v>9</v>
      </c>
      <c r="F8" s="6"/>
      <c r="G8" s="7" t="s">
        <v>8</v>
      </c>
      <c r="H8" s="7" t="s">
        <v>9</v>
      </c>
      <c r="I8" s="7" t="s">
        <v>9</v>
      </c>
      <c r="J8" s="7" t="s">
        <v>2713</v>
      </c>
    </row>
    <row r="9" spans="2:10" ht="12.75" customHeight="1" x14ac:dyDescent="0.2">
      <c r="B9" s="8"/>
      <c r="C9" s="9" t="s">
        <v>10</v>
      </c>
      <c r="D9" s="9" t="s">
        <v>11</v>
      </c>
      <c r="E9" s="9" t="s">
        <v>79</v>
      </c>
      <c r="F9" s="9" t="s">
        <v>80</v>
      </c>
      <c r="G9" s="9" t="s">
        <v>81</v>
      </c>
      <c r="H9" s="9" t="s">
        <v>82</v>
      </c>
      <c r="I9" s="9" t="s">
        <v>83</v>
      </c>
      <c r="J9" s="9" t="s">
        <v>84</v>
      </c>
    </row>
    <row r="10" spans="2:10" ht="12.75" customHeight="1" x14ac:dyDescent="0.2">
      <c r="B10" s="22" t="s">
        <v>2714</v>
      </c>
      <c r="C10" s="14"/>
      <c r="D10" s="14"/>
      <c r="E10" s="14"/>
      <c r="F10" s="14"/>
      <c r="G10" s="27">
        <v>938876.53316999995</v>
      </c>
      <c r="H10" s="24">
        <v>1</v>
      </c>
      <c r="I10" s="24">
        <v>1.6342577333E-2</v>
      </c>
      <c r="J10" s="14"/>
    </row>
    <row r="11" spans="2:10" ht="12.75" customHeight="1" x14ac:dyDescent="0.2">
      <c r="B11" s="22" t="s">
        <v>2715</v>
      </c>
      <c r="C11" s="14"/>
      <c r="D11" s="14"/>
      <c r="E11" s="14"/>
      <c r="F11" s="14"/>
      <c r="G11" s="27">
        <v>656073.73415000003</v>
      </c>
      <c r="H11" s="24">
        <v>0.69878595424500001</v>
      </c>
      <c r="I11" s="24">
        <v>1.1419963496E-2</v>
      </c>
      <c r="J11" s="14"/>
    </row>
    <row r="12" spans="2:10" ht="12.75" customHeight="1" x14ac:dyDescent="0.2">
      <c r="B12" s="22" t="s">
        <v>2716</v>
      </c>
      <c r="C12" s="14"/>
      <c r="D12" s="14"/>
      <c r="E12" s="14"/>
      <c r="F12" s="14"/>
      <c r="G12" s="27">
        <v>61299.94599</v>
      </c>
      <c r="H12" s="24">
        <v>6.5290742525000001E-2</v>
      </c>
      <c r="I12" s="24">
        <v>5.4995818570000004E-3</v>
      </c>
      <c r="J12" s="14"/>
    </row>
    <row r="13" spans="2:10" ht="12.75" customHeight="1" x14ac:dyDescent="0.2">
      <c r="B13" s="25" t="s">
        <v>2717</v>
      </c>
      <c r="C13" s="40">
        <v>44984</v>
      </c>
      <c r="D13" s="17" t="s">
        <v>2718</v>
      </c>
      <c r="E13" s="66">
        <v>-3.5071999999999999E-2</v>
      </c>
      <c r="F13" s="17" t="s">
        <v>46</v>
      </c>
      <c r="G13" s="28">
        <v>61299.94599</v>
      </c>
      <c r="H13" s="16">
        <v>6.5290742525000001E-2</v>
      </c>
      <c r="I13" s="16">
        <v>1.067019008E-3</v>
      </c>
      <c r="J13" s="17" t="s">
        <v>2719</v>
      </c>
    </row>
    <row r="14" spans="2:10" ht="12.75" customHeight="1" x14ac:dyDescent="0.2">
      <c r="B14" s="22" t="s">
        <v>2720</v>
      </c>
      <c r="C14" s="14"/>
      <c r="D14" s="14"/>
      <c r="E14" s="37"/>
      <c r="F14" s="14"/>
      <c r="G14" s="27">
        <v>594773.78816</v>
      </c>
      <c r="H14" s="24">
        <v>0.63349521172000001</v>
      </c>
      <c r="I14" s="24">
        <v>1.0842995475000001E-2</v>
      </c>
      <c r="J14" s="14"/>
    </row>
    <row r="15" spans="2:10" ht="12.75" customHeight="1" x14ac:dyDescent="0.2">
      <c r="B15" s="25" t="s">
        <v>2721</v>
      </c>
      <c r="C15" s="40">
        <v>44783</v>
      </c>
      <c r="D15" s="17" t="s">
        <v>2722</v>
      </c>
      <c r="E15" s="66">
        <v>0</v>
      </c>
      <c r="F15" s="17" t="s">
        <v>46</v>
      </c>
      <c r="G15" s="28">
        <v>98217.722469999993</v>
      </c>
      <c r="H15" s="16">
        <v>0.104611968666</v>
      </c>
      <c r="I15" s="16">
        <v>1.709629187E-3</v>
      </c>
      <c r="J15" s="17" t="s">
        <v>2723</v>
      </c>
    </row>
    <row r="16" spans="2:10" ht="12.75" customHeight="1" x14ac:dyDescent="0.2">
      <c r="B16" s="25" t="s">
        <v>2724</v>
      </c>
      <c r="C16" s="40">
        <v>44815</v>
      </c>
      <c r="D16" s="17" t="s">
        <v>2725</v>
      </c>
      <c r="E16" s="66">
        <v>0</v>
      </c>
      <c r="F16" s="17" t="s">
        <v>46</v>
      </c>
      <c r="G16" s="28">
        <v>111791.63238</v>
      </c>
      <c r="H16" s="16">
        <v>0.119069577767</v>
      </c>
      <c r="I16" s="16">
        <v>1.945903782E-3</v>
      </c>
      <c r="J16" s="17" t="s">
        <v>2726</v>
      </c>
    </row>
    <row r="17" spans="2:10" ht="12.75" customHeight="1" x14ac:dyDescent="0.2">
      <c r="B17" s="25" t="s">
        <v>2727</v>
      </c>
      <c r="C17" s="40">
        <v>44795</v>
      </c>
      <c r="D17" s="17" t="s">
        <v>2722</v>
      </c>
      <c r="E17" s="66">
        <v>0</v>
      </c>
      <c r="F17" s="17" t="s">
        <v>46</v>
      </c>
      <c r="G17" s="28">
        <v>156921.52713</v>
      </c>
      <c r="H17" s="16">
        <v>0.167137553859</v>
      </c>
      <c r="I17" s="16">
        <v>2.7314583990000001E-3</v>
      </c>
      <c r="J17" s="17" t="s">
        <v>2728</v>
      </c>
    </row>
    <row r="18" spans="2:10" ht="12.75" customHeight="1" x14ac:dyDescent="0.2">
      <c r="B18" s="25" t="s">
        <v>2729</v>
      </c>
      <c r="C18" s="40">
        <v>44706</v>
      </c>
      <c r="D18" s="17" t="s">
        <v>2722</v>
      </c>
      <c r="E18" s="66">
        <v>0</v>
      </c>
      <c r="F18" s="17" t="s">
        <v>46</v>
      </c>
      <c r="G18" s="28">
        <v>54613.055990000001</v>
      </c>
      <c r="H18" s="16">
        <v>5.8168517436000003E-2</v>
      </c>
      <c r="I18" s="16">
        <v>9.5062349400000003E-4</v>
      </c>
      <c r="J18" s="17" t="s">
        <v>2730</v>
      </c>
    </row>
    <row r="19" spans="2:10" ht="12.75" customHeight="1" x14ac:dyDescent="0.2">
      <c r="B19" s="25" t="s">
        <v>2731</v>
      </c>
      <c r="C19" s="40">
        <v>44815</v>
      </c>
      <c r="D19" s="17" t="s">
        <v>2722</v>
      </c>
      <c r="E19" s="66">
        <v>0</v>
      </c>
      <c r="F19" s="17" t="s">
        <v>46</v>
      </c>
      <c r="G19" s="28">
        <v>173229.85019</v>
      </c>
      <c r="H19" s="16">
        <v>0.184507593991</v>
      </c>
      <c r="I19" s="16">
        <v>3.0153296229999999E-3</v>
      </c>
      <c r="J19" s="17" t="s">
        <v>2732</v>
      </c>
    </row>
    <row r="20" spans="2:10" ht="12.75" customHeight="1" x14ac:dyDescent="0.2">
      <c r="B20" s="22" t="s">
        <v>2733</v>
      </c>
      <c r="C20" s="14"/>
      <c r="D20" s="14"/>
      <c r="E20" s="37"/>
      <c r="F20" s="14"/>
      <c r="G20" s="27">
        <v>282802.79901999998</v>
      </c>
      <c r="H20" s="24">
        <v>0.30121404575400001</v>
      </c>
      <c r="I20" s="24">
        <v>4.9226138360000003E-3</v>
      </c>
      <c r="J20" s="14"/>
    </row>
    <row r="21" spans="2:10" ht="12.75" customHeight="1" x14ac:dyDescent="0.2">
      <c r="B21" s="22" t="s">
        <v>2716</v>
      </c>
      <c r="C21" s="14"/>
      <c r="D21" s="14"/>
      <c r="E21" s="37"/>
      <c r="F21" s="14"/>
      <c r="G21" s="27">
        <v>254649.50575000001</v>
      </c>
      <c r="H21" s="24">
        <v>0.27122789499200001</v>
      </c>
      <c r="I21" s="24">
        <v>5.4995818570000004E-3</v>
      </c>
      <c r="J21" s="14"/>
    </row>
    <row r="22" spans="2:10" ht="12.75" customHeight="1" x14ac:dyDescent="0.2">
      <c r="B22" s="25" t="s">
        <v>2734</v>
      </c>
      <c r="C22" s="40">
        <v>45007</v>
      </c>
      <c r="D22" s="17" t="s">
        <v>2722</v>
      </c>
      <c r="E22" s="66">
        <v>-3.8327E-2</v>
      </c>
      <c r="F22" s="17" t="s">
        <v>47</v>
      </c>
      <c r="G22" s="28">
        <v>14246.58295</v>
      </c>
      <c r="H22" s="16">
        <v>1.5174075021000001E-2</v>
      </c>
      <c r="I22" s="16">
        <v>2.4798349399999999E-4</v>
      </c>
      <c r="J22" s="17" t="s">
        <v>2735</v>
      </c>
    </row>
    <row r="23" spans="2:10" ht="12.75" customHeight="1" x14ac:dyDescent="0.2">
      <c r="B23" s="25" t="s">
        <v>2736</v>
      </c>
      <c r="C23" s="40">
        <v>45007</v>
      </c>
      <c r="D23" s="17" t="s">
        <v>2722</v>
      </c>
      <c r="E23" s="66">
        <v>-3.9420999999999998E-2</v>
      </c>
      <c r="F23" s="17" t="s">
        <v>47</v>
      </c>
      <c r="G23" s="28">
        <v>6820.8000300000003</v>
      </c>
      <c r="H23" s="16">
        <v>7.2648530330000002E-3</v>
      </c>
      <c r="I23" s="16">
        <v>1.18726422E-4</v>
      </c>
      <c r="J23" s="17" t="s">
        <v>2737</v>
      </c>
    </row>
    <row r="24" spans="2:10" ht="12.75" customHeight="1" x14ac:dyDescent="0.2">
      <c r="B24" s="25" t="s">
        <v>2738</v>
      </c>
      <c r="C24" s="40">
        <v>44920</v>
      </c>
      <c r="D24" s="17" t="s">
        <v>2739</v>
      </c>
      <c r="E24" s="66">
        <v>0</v>
      </c>
      <c r="F24" s="17" t="s">
        <v>47</v>
      </c>
      <c r="G24" s="28">
        <v>59061.483090000002</v>
      </c>
      <c r="H24" s="16">
        <v>6.2906549480000004E-2</v>
      </c>
      <c r="I24" s="16">
        <v>1.028055149E-3</v>
      </c>
      <c r="J24" s="17" t="s">
        <v>2740</v>
      </c>
    </row>
    <row r="25" spans="2:10" ht="12.75" customHeight="1" x14ac:dyDescent="0.2">
      <c r="B25" s="25" t="s">
        <v>2741</v>
      </c>
      <c r="C25" s="40">
        <v>44755</v>
      </c>
      <c r="D25" s="17" t="s">
        <v>2718</v>
      </c>
      <c r="E25" s="66">
        <v>0</v>
      </c>
      <c r="F25" s="17" t="s">
        <v>49</v>
      </c>
      <c r="G25" s="28">
        <v>12430.203680000001</v>
      </c>
      <c r="H25" s="16">
        <v>1.3239444421E-2</v>
      </c>
      <c r="I25" s="16">
        <v>2.1636664400000001E-4</v>
      </c>
      <c r="J25" s="17" t="s">
        <v>2742</v>
      </c>
    </row>
    <row r="26" spans="2:10" ht="12.75" customHeight="1" x14ac:dyDescent="0.2">
      <c r="B26" s="25" t="s">
        <v>2743</v>
      </c>
      <c r="C26" s="40">
        <v>44920</v>
      </c>
      <c r="D26" s="17" t="s">
        <v>2739</v>
      </c>
      <c r="E26" s="66">
        <v>0</v>
      </c>
      <c r="F26" s="17" t="s">
        <v>47</v>
      </c>
      <c r="G26" s="28">
        <v>3236.0682099999999</v>
      </c>
      <c r="H26" s="16">
        <v>3.4467452270000002E-3</v>
      </c>
      <c r="I26" s="16">
        <v>5.6328700430433699E-5</v>
      </c>
      <c r="J26" s="17" t="s">
        <v>2744</v>
      </c>
    </row>
    <row r="27" spans="2:10" ht="12.75" customHeight="1" x14ac:dyDescent="0.2">
      <c r="B27" s="25" t="s">
        <v>2745</v>
      </c>
      <c r="C27" s="40">
        <v>44920</v>
      </c>
      <c r="D27" s="17" t="s">
        <v>2739</v>
      </c>
      <c r="E27" s="66">
        <v>0</v>
      </c>
      <c r="F27" s="17" t="s">
        <v>47</v>
      </c>
      <c r="G27" s="28">
        <v>18004.797640000001</v>
      </c>
      <c r="H27" s="16">
        <v>1.9176959912999999E-2</v>
      </c>
      <c r="I27" s="16">
        <v>3.1340095000000003E-4</v>
      </c>
      <c r="J27" s="17" t="s">
        <v>2746</v>
      </c>
    </row>
    <row r="28" spans="2:10" ht="12.75" customHeight="1" x14ac:dyDescent="0.2">
      <c r="B28" s="25" t="s">
        <v>2747</v>
      </c>
      <c r="C28" s="40">
        <v>44920</v>
      </c>
      <c r="D28" s="17" t="s">
        <v>2739</v>
      </c>
      <c r="E28" s="66">
        <v>0</v>
      </c>
      <c r="F28" s="17" t="s">
        <v>47</v>
      </c>
      <c r="G28" s="28">
        <v>23383.266210000002</v>
      </c>
      <c r="H28" s="16">
        <v>2.4905581707E-2</v>
      </c>
      <c r="I28" s="16">
        <v>4.0702139500000003E-4</v>
      </c>
      <c r="J28" s="17" t="s">
        <v>2748</v>
      </c>
    </row>
    <row r="29" spans="2:10" ht="12.75" customHeight="1" x14ac:dyDescent="0.2">
      <c r="B29" s="25" t="s">
        <v>2749</v>
      </c>
      <c r="C29" s="40">
        <v>44920</v>
      </c>
      <c r="D29" s="17" t="s">
        <v>2739</v>
      </c>
      <c r="E29" s="66">
        <v>0</v>
      </c>
      <c r="F29" s="17" t="s">
        <v>47</v>
      </c>
      <c r="G29" s="28">
        <v>15918.33596</v>
      </c>
      <c r="H29" s="16">
        <v>1.6954663788999999E-2</v>
      </c>
      <c r="I29" s="16">
        <v>2.7708290400000002E-4</v>
      </c>
      <c r="J29" s="17" t="s">
        <v>2750</v>
      </c>
    </row>
    <row r="30" spans="2:10" ht="12.75" customHeight="1" x14ac:dyDescent="0.2">
      <c r="B30" s="25" t="s">
        <v>2751</v>
      </c>
      <c r="C30" s="40">
        <v>44920</v>
      </c>
      <c r="D30" s="17" t="s">
        <v>2739</v>
      </c>
      <c r="E30" s="66">
        <v>0</v>
      </c>
      <c r="F30" s="17" t="s">
        <v>47</v>
      </c>
      <c r="G30" s="28">
        <v>11190.735259999999</v>
      </c>
      <c r="H30" s="16">
        <v>1.1919283169000001E-2</v>
      </c>
      <c r="I30" s="16">
        <v>1.9479180599999999E-4</v>
      </c>
      <c r="J30" s="17" t="s">
        <v>2752</v>
      </c>
    </row>
    <row r="31" spans="2:10" ht="12.75" customHeight="1" x14ac:dyDescent="0.2">
      <c r="B31" s="25" t="s">
        <v>2753</v>
      </c>
      <c r="C31" s="40">
        <v>44920</v>
      </c>
      <c r="D31" s="17" t="s">
        <v>2739</v>
      </c>
      <c r="E31" s="66">
        <v>0</v>
      </c>
      <c r="F31" s="17" t="s">
        <v>47</v>
      </c>
      <c r="G31" s="28">
        <v>12834.83993</v>
      </c>
      <c r="H31" s="16">
        <v>1.3670423613999999E-2</v>
      </c>
      <c r="I31" s="16">
        <v>2.2340995499999999E-4</v>
      </c>
      <c r="J31" s="17" t="s">
        <v>2752</v>
      </c>
    </row>
    <row r="32" spans="2:10" ht="12.75" customHeight="1" x14ac:dyDescent="0.2">
      <c r="B32" s="25" t="s">
        <v>2754</v>
      </c>
      <c r="C32" s="40">
        <v>44920</v>
      </c>
      <c r="D32" s="17" t="s">
        <v>2739</v>
      </c>
      <c r="E32" s="66">
        <v>0</v>
      </c>
      <c r="F32" s="17" t="s">
        <v>47</v>
      </c>
      <c r="G32" s="28">
        <v>53828.74497</v>
      </c>
      <c r="H32" s="16">
        <v>5.7333145592E-2</v>
      </c>
      <c r="I32" s="16">
        <v>9.3697136500000004E-4</v>
      </c>
      <c r="J32" s="17" t="s">
        <v>2755</v>
      </c>
    </row>
    <row r="33" spans="2:10" ht="12.75" customHeight="1" x14ac:dyDescent="0.2">
      <c r="B33" s="25" t="s">
        <v>2756</v>
      </c>
      <c r="C33" s="40">
        <v>44768</v>
      </c>
      <c r="D33" s="17" t="s">
        <v>2757</v>
      </c>
      <c r="E33" s="66">
        <v>0</v>
      </c>
      <c r="F33" s="17" t="s">
        <v>47</v>
      </c>
      <c r="G33" s="28">
        <v>23693.647819999998</v>
      </c>
      <c r="H33" s="16">
        <v>2.5236170020999999E-2</v>
      </c>
      <c r="I33" s="16">
        <v>4.1242406000000003E-4</v>
      </c>
      <c r="J33" s="17" t="s">
        <v>2758</v>
      </c>
    </row>
    <row r="34" spans="2:10" ht="12.75" customHeight="1" x14ac:dyDescent="0.2">
      <c r="B34" s="22" t="s">
        <v>2720</v>
      </c>
      <c r="C34" s="14"/>
      <c r="D34" s="14"/>
      <c r="E34" s="37"/>
      <c r="F34" s="14"/>
      <c r="G34" s="27">
        <v>28153.293269999998</v>
      </c>
      <c r="H34" s="24">
        <v>2.9986150760999999E-2</v>
      </c>
      <c r="I34" s="24">
        <v>1.0842995475000001E-2</v>
      </c>
      <c r="J34" s="14"/>
    </row>
    <row r="35" spans="2:10" ht="12.75" customHeight="1" x14ac:dyDescent="0.2">
      <c r="B35" s="25" t="s">
        <v>2759</v>
      </c>
      <c r="C35" s="40">
        <v>45007</v>
      </c>
      <c r="D35" s="17" t="s">
        <v>2722</v>
      </c>
      <c r="E35" s="66">
        <v>-4.0821000000000003E-2</v>
      </c>
      <c r="F35" s="17" t="s">
        <v>47</v>
      </c>
      <c r="G35" s="28">
        <v>13516.33901</v>
      </c>
      <c r="H35" s="16">
        <v>1.4396290173999999E-2</v>
      </c>
      <c r="I35" s="16">
        <v>2.3527248500000001E-4</v>
      </c>
      <c r="J35" s="17" t="s">
        <v>2760</v>
      </c>
    </row>
    <row r="36" spans="2:10" ht="12.75" customHeight="1" x14ac:dyDescent="0.2">
      <c r="B36" s="25" t="s">
        <v>2734</v>
      </c>
      <c r="C36" s="40">
        <v>45007</v>
      </c>
      <c r="D36" s="17" t="s">
        <v>2722</v>
      </c>
      <c r="E36" s="66">
        <v>-2.4042999999999998E-2</v>
      </c>
      <c r="F36" s="17" t="s">
        <v>47</v>
      </c>
      <c r="G36" s="28">
        <v>3436.1362600000002</v>
      </c>
      <c r="H36" s="16">
        <v>3.6598382620000001E-3</v>
      </c>
      <c r="I36" s="16">
        <v>5.9811189835115103E-5</v>
      </c>
      <c r="J36" s="17" t="s">
        <v>2761</v>
      </c>
    </row>
    <row r="37" spans="2:10" ht="12.75" customHeight="1" x14ac:dyDescent="0.2">
      <c r="B37" s="25" t="s">
        <v>2762</v>
      </c>
      <c r="C37" s="40">
        <v>45007</v>
      </c>
      <c r="D37" s="17" t="s">
        <v>2722</v>
      </c>
      <c r="E37" s="66">
        <v>-2.4788999999999999E-2</v>
      </c>
      <c r="F37" s="17" t="s">
        <v>47</v>
      </c>
      <c r="G37" s="28">
        <v>3091.2739299999998</v>
      </c>
      <c r="H37" s="16">
        <v>3.2925244380000002E-3</v>
      </c>
      <c r="I37" s="16">
        <v>5.3808335254892401E-5</v>
      </c>
      <c r="J37" s="17" t="s">
        <v>2763</v>
      </c>
    </row>
    <row r="38" spans="2:10" ht="12.75" customHeight="1" x14ac:dyDescent="0.2">
      <c r="B38" s="25" t="s">
        <v>2764</v>
      </c>
      <c r="C38" s="40">
        <v>45007</v>
      </c>
      <c r="D38" s="17" t="s">
        <v>2722</v>
      </c>
      <c r="E38" s="66">
        <v>-2.7445000000000001E-2</v>
      </c>
      <c r="F38" s="17" t="s">
        <v>47</v>
      </c>
      <c r="G38" s="28">
        <v>8109.5440699999999</v>
      </c>
      <c r="H38" s="16">
        <v>8.6374978849999996E-3</v>
      </c>
      <c r="I38" s="16">
        <v>1.4115897700000001E-4</v>
      </c>
      <c r="J38" s="17" t="s">
        <v>2765</v>
      </c>
    </row>
  </sheetData>
  <mergeCells count="1">
    <mergeCell ref="B6:J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2"/>
  <sheetViews>
    <sheetView rightToLeft="1" workbookViewId="0">
      <selection activeCell="J17" sqref="J17"/>
    </sheetView>
  </sheetViews>
  <sheetFormatPr defaultRowHeight="12.75" customHeight="1" x14ac:dyDescent="0.2"/>
  <cols>
    <col min="1" max="1" width="9.140625" style="3"/>
    <col min="2" max="2" width="37.85546875" style="3" bestFit="1" customWidth="1"/>
    <col min="3" max="3" width="29" style="3" bestFit="1" customWidth="1"/>
    <col min="4" max="4" width="7.42578125" style="3" bestFit="1" customWidth="1"/>
    <col min="5" max="5" width="12.42578125" style="3" bestFit="1" customWidth="1"/>
    <col min="6" max="6" width="15" style="3" bestFit="1" customWidth="1"/>
    <col min="7" max="7" width="13.7109375" style="3" bestFit="1" customWidth="1"/>
    <col min="8" max="8" width="18.85546875" style="3" bestFit="1" customWidth="1"/>
    <col min="9" max="9" width="13.7109375" style="3" bestFit="1" customWidth="1"/>
    <col min="10" max="10" width="34" style="3" bestFit="1" customWidth="1"/>
    <col min="11" max="11" width="30.140625" style="3" bestFit="1" customWidth="1"/>
    <col min="12" max="16384" width="9.140625" style="3"/>
  </cols>
  <sheetData>
    <row r="1" spans="2:11" ht="12.75" customHeight="1" x14ac:dyDescent="0.2">
      <c r="B1" s="2" t="s">
        <v>66</v>
      </c>
      <c r="C1" s="2" t="s">
        <v>1</v>
      </c>
    </row>
    <row r="2" spans="2:11" ht="12.75" customHeight="1" x14ac:dyDescent="0.2">
      <c r="B2" s="2" t="s">
        <v>2</v>
      </c>
      <c r="C2" s="2" t="s">
        <v>3</v>
      </c>
    </row>
    <row r="6" spans="2:11" ht="12.75" customHeight="1" x14ac:dyDescent="0.2">
      <c r="B6" s="73" t="s">
        <v>2766</v>
      </c>
      <c r="C6" s="74"/>
      <c r="D6" s="74"/>
      <c r="E6" s="74"/>
      <c r="F6" s="74"/>
      <c r="G6" s="74"/>
      <c r="H6" s="74"/>
      <c r="I6" s="74"/>
      <c r="J6" s="74"/>
      <c r="K6" s="75"/>
    </row>
    <row r="7" spans="2:11" ht="12.75" customHeight="1" x14ac:dyDescent="0.2">
      <c r="B7" s="7" t="s">
        <v>68</v>
      </c>
      <c r="C7" s="7" t="s">
        <v>70</v>
      </c>
      <c r="D7" s="7" t="s">
        <v>71</v>
      </c>
      <c r="E7" s="7" t="s">
        <v>72</v>
      </c>
      <c r="F7" s="7" t="s">
        <v>258</v>
      </c>
      <c r="G7" s="7" t="s">
        <v>73</v>
      </c>
      <c r="H7" s="7" t="s">
        <v>75</v>
      </c>
      <c r="I7" s="7" t="s">
        <v>6</v>
      </c>
      <c r="J7" s="7" t="s">
        <v>77</v>
      </c>
      <c r="K7" s="7" t="s">
        <v>259</v>
      </c>
    </row>
    <row r="8" spans="2:11" ht="12.75" customHeight="1" x14ac:dyDescent="0.2">
      <c r="B8" s="6"/>
      <c r="C8" s="6"/>
      <c r="D8" s="6"/>
      <c r="E8" s="6"/>
      <c r="F8" s="7" t="s">
        <v>9</v>
      </c>
      <c r="G8" s="6"/>
      <c r="H8" s="7" t="s">
        <v>9</v>
      </c>
      <c r="I8" s="7" t="s">
        <v>8</v>
      </c>
      <c r="J8" s="7" t="s">
        <v>9</v>
      </c>
      <c r="K8" s="7" t="s">
        <v>9</v>
      </c>
    </row>
    <row r="9" spans="2:11" ht="12.75" customHeight="1" x14ac:dyDescent="0.2">
      <c r="B9" s="8"/>
      <c r="C9" s="9" t="s">
        <v>10</v>
      </c>
      <c r="D9" s="9" t="s">
        <v>11</v>
      </c>
      <c r="E9" s="9" t="s">
        <v>79</v>
      </c>
      <c r="F9" s="9" t="s">
        <v>80</v>
      </c>
      <c r="G9" s="9" t="s">
        <v>81</v>
      </c>
      <c r="H9" s="9" t="s">
        <v>82</v>
      </c>
      <c r="I9" s="9" t="s">
        <v>83</v>
      </c>
      <c r="J9" s="9" t="s">
        <v>84</v>
      </c>
      <c r="K9" s="9" t="s">
        <v>85</v>
      </c>
    </row>
    <row r="10" spans="2:11" ht="12.75" customHeight="1" x14ac:dyDescent="0.2">
      <c r="B10" s="22" t="s">
        <v>2767</v>
      </c>
      <c r="C10" s="14"/>
      <c r="D10" s="14"/>
      <c r="E10" s="14"/>
      <c r="F10" s="14"/>
      <c r="G10" s="14"/>
      <c r="H10" s="14"/>
      <c r="I10" s="14"/>
      <c r="J10" s="14"/>
      <c r="K10" s="14"/>
    </row>
    <row r="11" spans="2:11" ht="12.75" customHeight="1" x14ac:dyDescent="0.2">
      <c r="B11" s="22" t="s">
        <v>2768</v>
      </c>
      <c r="C11" s="14"/>
      <c r="D11" s="14"/>
      <c r="E11" s="14"/>
      <c r="F11" s="14"/>
      <c r="G11" s="14"/>
      <c r="H11" s="14"/>
      <c r="I11" s="14"/>
      <c r="J11" s="14"/>
      <c r="K11" s="14"/>
    </row>
    <row r="12" spans="2:11" ht="12.75" customHeight="1" x14ac:dyDescent="0.2">
      <c r="B12" s="22" t="s">
        <v>2769</v>
      </c>
      <c r="C12" s="14"/>
      <c r="D12" s="14"/>
      <c r="E12" s="14"/>
      <c r="F12" s="14"/>
      <c r="G12" s="14"/>
      <c r="H12" s="14"/>
      <c r="I12" s="14"/>
      <c r="J12" s="14"/>
      <c r="K12" s="14"/>
    </row>
  </sheetData>
  <mergeCells count="1">
    <mergeCell ref="B6:K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3"/>
  <sheetViews>
    <sheetView rightToLeft="1" workbookViewId="0">
      <selection activeCell="J9" sqref="J9"/>
    </sheetView>
  </sheetViews>
  <sheetFormatPr defaultRowHeight="12.75" customHeight="1" x14ac:dyDescent="0.2"/>
  <cols>
    <col min="1" max="1" width="9.140625" style="3"/>
    <col min="2" max="2" width="32.7109375" style="3" bestFit="1" customWidth="1"/>
    <col min="3" max="3" width="29" style="3" bestFit="1" customWidth="1"/>
    <col min="4" max="4" width="7.42578125" style="3" bestFit="1" customWidth="1"/>
    <col min="5" max="5" width="12.42578125" style="3" bestFit="1" customWidth="1"/>
    <col min="6" max="6" width="15" style="3" bestFit="1" customWidth="1"/>
    <col min="7" max="7" width="13.7109375" style="3" bestFit="1" customWidth="1"/>
    <col min="8" max="8" width="18.85546875" style="3" bestFit="1" customWidth="1"/>
    <col min="9" max="9" width="13.7109375" style="3" bestFit="1" customWidth="1"/>
    <col min="10" max="10" width="34" style="3" bestFit="1" customWidth="1"/>
    <col min="11" max="11" width="30.140625" style="3" bestFit="1" customWidth="1"/>
    <col min="12" max="16384" width="9.140625" style="3"/>
  </cols>
  <sheetData>
    <row r="1" spans="2:11" ht="12.75" customHeight="1" x14ac:dyDescent="0.2">
      <c r="B1" s="2" t="s">
        <v>66</v>
      </c>
      <c r="C1" s="2" t="s">
        <v>1</v>
      </c>
    </row>
    <row r="2" spans="2:11" ht="12.75" customHeight="1" x14ac:dyDescent="0.2">
      <c r="B2" s="2" t="s">
        <v>2</v>
      </c>
      <c r="C2" s="2" t="s">
        <v>3</v>
      </c>
    </row>
    <row r="6" spans="2:11" ht="12.75" customHeight="1" x14ac:dyDescent="0.2">
      <c r="B6" s="73" t="s">
        <v>2770</v>
      </c>
      <c r="C6" s="74"/>
      <c r="D6" s="74"/>
      <c r="E6" s="74"/>
      <c r="F6" s="74"/>
      <c r="G6" s="74"/>
      <c r="H6" s="74"/>
      <c r="I6" s="74"/>
      <c r="J6" s="74"/>
      <c r="K6" s="75"/>
    </row>
    <row r="7" spans="2:11" ht="12.75" customHeight="1" x14ac:dyDescent="0.2">
      <c r="B7" s="7" t="s">
        <v>68</v>
      </c>
      <c r="C7" s="7" t="s">
        <v>2771</v>
      </c>
      <c r="D7" s="7" t="s">
        <v>71</v>
      </c>
      <c r="E7" s="7" t="s">
        <v>72</v>
      </c>
      <c r="F7" s="7" t="s">
        <v>258</v>
      </c>
      <c r="G7" s="7" t="s">
        <v>73</v>
      </c>
      <c r="H7" s="7" t="s">
        <v>75</v>
      </c>
      <c r="I7" s="7" t="s">
        <v>6</v>
      </c>
      <c r="J7" s="7" t="s">
        <v>77</v>
      </c>
      <c r="K7" s="7" t="s">
        <v>259</v>
      </c>
    </row>
    <row r="8" spans="2:11" ht="12.75" customHeight="1" x14ac:dyDescent="0.2">
      <c r="B8" s="6"/>
      <c r="C8" s="6"/>
      <c r="D8" s="6"/>
      <c r="E8" s="6"/>
      <c r="F8" s="7" t="s">
        <v>9</v>
      </c>
      <c r="G8" s="6"/>
      <c r="H8" s="7" t="s">
        <v>9</v>
      </c>
      <c r="I8" s="7" t="s">
        <v>8</v>
      </c>
      <c r="J8" s="7" t="s">
        <v>9</v>
      </c>
      <c r="K8" s="7" t="s">
        <v>9</v>
      </c>
    </row>
    <row r="9" spans="2:11" ht="12.75" customHeight="1" x14ac:dyDescent="0.2">
      <c r="B9" s="8"/>
      <c r="C9" s="9" t="s">
        <v>10</v>
      </c>
      <c r="D9" s="9" t="s">
        <v>11</v>
      </c>
      <c r="E9" s="9" t="s">
        <v>79</v>
      </c>
      <c r="F9" s="9" t="s">
        <v>80</v>
      </c>
      <c r="G9" s="9" t="s">
        <v>81</v>
      </c>
      <c r="H9" s="9" t="s">
        <v>82</v>
      </c>
      <c r="I9" s="9" t="s">
        <v>83</v>
      </c>
      <c r="J9" s="9" t="s">
        <v>84</v>
      </c>
      <c r="K9" s="9" t="s">
        <v>85</v>
      </c>
    </row>
    <row r="10" spans="2:11" ht="12.75" customHeight="1" x14ac:dyDescent="0.2">
      <c r="B10" s="50" t="s">
        <v>2772</v>
      </c>
      <c r="C10" s="8"/>
      <c r="D10" s="8"/>
      <c r="E10" s="8"/>
      <c r="F10" s="8"/>
      <c r="G10" s="8"/>
      <c r="H10" s="8"/>
      <c r="I10" s="51">
        <v>857.24787000000003</v>
      </c>
      <c r="J10" s="52">
        <v>1</v>
      </c>
      <c r="K10" s="52">
        <v>1.4921706011832599E-5</v>
      </c>
    </row>
    <row r="11" spans="2:11" ht="12.75" customHeight="1" x14ac:dyDescent="0.2">
      <c r="B11" s="53" t="s">
        <v>2773</v>
      </c>
      <c r="C11" s="14"/>
      <c r="D11" s="14"/>
      <c r="E11" s="14"/>
      <c r="F11" s="14"/>
      <c r="G11" s="14"/>
      <c r="H11" s="14"/>
      <c r="I11" s="43">
        <v>857.24787000000003</v>
      </c>
      <c r="J11" s="24">
        <v>1</v>
      </c>
      <c r="K11" s="24">
        <v>1.4921706011832599E-5</v>
      </c>
    </row>
    <row r="12" spans="2:11" ht="12.75" customHeight="1" x14ac:dyDescent="0.2">
      <c r="B12" s="25" t="s">
        <v>1336</v>
      </c>
      <c r="C12" s="17" t="s">
        <v>2774</v>
      </c>
      <c r="D12" s="17" t="s">
        <v>163</v>
      </c>
      <c r="E12" s="14"/>
      <c r="F12" s="16">
        <v>0</v>
      </c>
      <c r="G12" s="17" t="s">
        <v>46</v>
      </c>
      <c r="H12" s="16">
        <v>0</v>
      </c>
      <c r="I12" s="54">
        <v>857.24787000000003</v>
      </c>
      <c r="J12" s="16">
        <v>1</v>
      </c>
      <c r="K12" s="16">
        <v>1.4921706011832599E-5</v>
      </c>
    </row>
    <row r="13" spans="2:11" ht="12.75" customHeight="1" x14ac:dyDescent="0.2">
      <c r="B13" s="22" t="s">
        <v>2775</v>
      </c>
      <c r="C13" s="14"/>
      <c r="D13" s="14"/>
      <c r="E13" s="14"/>
      <c r="F13" s="14"/>
      <c r="G13" s="14"/>
      <c r="H13" s="14"/>
      <c r="I13" s="14"/>
      <c r="J13" s="14"/>
      <c r="K13" s="14"/>
    </row>
  </sheetData>
  <mergeCells count="1">
    <mergeCell ref="B6:K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83"/>
  <sheetViews>
    <sheetView rightToLeft="1" topLeftCell="A4" workbookViewId="0">
      <selection activeCell="B25" sqref="B11:B100000"/>
    </sheetView>
  </sheetViews>
  <sheetFormatPr defaultRowHeight="12.75" customHeight="1" x14ac:dyDescent="0.2"/>
  <cols>
    <col min="1" max="1" width="9.140625" style="3"/>
    <col min="2" max="2" width="40.28515625" style="3" bestFit="1" customWidth="1"/>
    <col min="3" max="4" width="29" style="58" bestFit="1" customWidth="1"/>
    <col min="5" max="16384" width="9.140625" style="3"/>
  </cols>
  <sheetData>
    <row r="1" spans="2:4" ht="12.75" customHeight="1" x14ac:dyDescent="0.2">
      <c r="B1" s="2" t="s">
        <v>66</v>
      </c>
      <c r="C1" s="21" t="s">
        <v>1</v>
      </c>
    </row>
    <row r="2" spans="2:4" ht="12.75" customHeight="1" x14ac:dyDescent="0.2">
      <c r="B2" s="2" t="s">
        <v>2</v>
      </c>
      <c r="C2" s="21" t="s">
        <v>3</v>
      </c>
    </row>
    <row r="6" spans="2:4" ht="12.75" customHeight="1" x14ac:dyDescent="0.2">
      <c r="B6" s="73" t="s">
        <v>2776</v>
      </c>
      <c r="C6" s="74"/>
      <c r="D6" s="75"/>
    </row>
    <row r="7" spans="2:4" ht="12.75" customHeight="1" x14ac:dyDescent="0.2">
      <c r="B7" s="7" t="s">
        <v>68</v>
      </c>
      <c r="C7" s="7" t="s">
        <v>2777</v>
      </c>
      <c r="D7" s="7" t="s">
        <v>2778</v>
      </c>
    </row>
    <row r="8" spans="2:4" ht="12.75" customHeight="1" x14ac:dyDescent="0.2">
      <c r="B8" s="8"/>
      <c r="C8" s="9" t="s">
        <v>8</v>
      </c>
      <c r="D8" s="9" t="s">
        <v>145</v>
      </c>
    </row>
    <row r="9" spans="2:4" ht="12.75" customHeight="1" x14ac:dyDescent="0.2">
      <c r="B9" s="8"/>
      <c r="C9" s="9" t="s">
        <v>10</v>
      </c>
      <c r="D9" s="9" t="s">
        <v>11</v>
      </c>
    </row>
    <row r="10" spans="2:4" ht="12.75" customHeight="1" x14ac:dyDescent="0.2">
      <c r="B10" s="22" t="s">
        <v>2779</v>
      </c>
      <c r="C10" s="56">
        <f>+C11+C38</f>
        <v>3417840.6230000001</v>
      </c>
      <c r="D10" s="47"/>
    </row>
    <row r="11" spans="2:4" ht="12.75" customHeight="1" thickBot="1" x14ac:dyDescent="0.25">
      <c r="B11" s="22" t="s">
        <v>2780</v>
      </c>
      <c r="C11" s="56">
        <f>SUM(C12:C37)</f>
        <v>1213367.0720000002</v>
      </c>
      <c r="D11" s="47"/>
    </row>
    <row r="12" spans="2:4" ht="12.75" customHeight="1" thickBot="1" x14ac:dyDescent="0.25">
      <c r="B12" s="39" t="s">
        <v>2214</v>
      </c>
      <c r="C12" s="57">
        <v>7681.875</v>
      </c>
      <c r="D12" s="59">
        <v>45291</v>
      </c>
    </row>
    <row r="13" spans="2:4" ht="12.75" customHeight="1" thickBot="1" x14ac:dyDescent="0.25">
      <c r="B13" s="39" t="s">
        <v>2212</v>
      </c>
      <c r="C13" s="57">
        <v>18436.5</v>
      </c>
      <c r="D13" s="59">
        <v>45291</v>
      </c>
    </row>
    <row r="14" spans="2:4" ht="12.75" customHeight="1" thickBot="1" x14ac:dyDescent="0.25">
      <c r="B14" s="39" t="s">
        <v>2966</v>
      </c>
      <c r="C14" s="57">
        <v>100000</v>
      </c>
      <c r="D14" s="59">
        <v>47135</v>
      </c>
    </row>
    <row r="15" spans="2:4" ht="12.75" customHeight="1" thickBot="1" x14ac:dyDescent="0.25">
      <c r="B15" s="39" t="s">
        <v>2829</v>
      </c>
      <c r="C15" s="57">
        <v>17352</v>
      </c>
      <c r="D15" s="59">
        <v>45291</v>
      </c>
    </row>
    <row r="16" spans="2:4" ht="12.75" customHeight="1" thickBot="1" x14ac:dyDescent="0.25">
      <c r="B16" s="39" t="s">
        <v>2830</v>
      </c>
      <c r="C16" s="57">
        <v>17892.428</v>
      </c>
      <c r="D16" s="59">
        <v>45291</v>
      </c>
    </row>
    <row r="17" spans="2:4" ht="12.75" customHeight="1" thickBot="1" x14ac:dyDescent="0.25">
      <c r="B17" s="39" t="s">
        <v>2831</v>
      </c>
      <c r="C17" s="57">
        <v>28920</v>
      </c>
      <c r="D17" s="59">
        <v>46023</v>
      </c>
    </row>
    <row r="18" spans="2:4" ht="12.75" customHeight="1" thickBot="1" x14ac:dyDescent="0.25">
      <c r="B18" s="39" t="s">
        <v>2832</v>
      </c>
      <c r="C18" s="57">
        <v>13805.349</v>
      </c>
      <c r="D18" s="59">
        <v>46112</v>
      </c>
    </row>
    <row r="19" spans="2:4" ht="12.75" customHeight="1" thickBot="1" x14ac:dyDescent="0.25">
      <c r="B19" s="39" t="s">
        <v>2833</v>
      </c>
      <c r="C19" s="57">
        <v>9941.25</v>
      </c>
      <c r="D19" s="59">
        <v>45940</v>
      </c>
    </row>
    <row r="20" spans="2:4" ht="12.75" customHeight="1" thickBot="1" x14ac:dyDescent="0.25">
      <c r="B20" s="39" t="s">
        <v>2834</v>
      </c>
      <c r="C20" s="57">
        <v>30908.155999999999</v>
      </c>
      <c r="D20" s="59">
        <v>45291</v>
      </c>
    </row>
    <row r="21" spans="2:4" ht="12.75" customHeight="1" thickBot="1" x14ac:dyDescent="0.25">
      <c r="B21" s="39" t="s">
        <v>2909</v>
      </c>
      <c r="C21" s="57">
        <v>128165.951</v>
      </c>
      <c r="D21" s="59">
        <v>45840</v>
      </c>
    </row>
    <row r="22" spans="2:4" ht="12.75" customHeight="1" thickBot="1" x14ac:dyDescent="0.25">
      <c r="B22" s="39" t="s">
        <v>2235</v>
      </c>
      <c r="C22" s="57">
        <v>69259.342000000004</v>
      </c>
      <c r="D22" s="59">
        <v>48343</v>
      </c>
    </row>
    <row r="23" spans="2:4" ht="12.75" customHeight="1" thickBot="1" x14ac:dyDescent="0.25">
      <c r="B23" s="39" t="s">
        <v>2892</v>
      </c>
      <c r="C23" s="57">
        <v>249040.3</v>
      </c>
      <c r="D23" s="59">
        <v>46568</v>
      </c>
    </row>
    <row r="24" spans="2:4" ht="12.75" customHeight="1" thickBot="1" x14ac:dyDescent="0.25">
      <c r="B24" s="39" t="s">
        <v>2835</v>
      </c>
      <c r="C24" s="57">
        <v>14041.513000000001</v>
      </c>
      <c r="D24" s="59">
        <v>45291</v>
      </c>
    </row>
    <row r="25" spans="2:4" ht="12.75" customHeight="1" thickBot="1" x14ac:dyDescent="0.25">
      <c r="B25" s="39" t="s">
        <v>2895</v>
      </c>
      <c r="C25" s="57">
        <v>45888</v>
      </c>
      <c r="D25" s="59">
        <v>47186</v>
      </c>
    </row>
    <row r="26" spans="2:4" ht="12.75" customHeight="1" thickBot="1" x14ac:dyDescent="0.25">
      <c r="B26" s="39" t="s">
        <v>2836</v>
      </c>
      <c r="C26" s="57">
        <v>9744.5990000000002</v>
      </c>
      <c r="D26" s="59">
        <v>47269</v>
      </c>
    </row>
    <row r="27" spans="2:4" ht="12.75" customHeight="1" thickBot="1" x14ac:dyDescent="0.25">
      <c r="B27" s="39" t="s">
        <v>2908</v>
      </c>
      <c r="C27" s="57">
        <v>167244.4</v>
      </c>
      <c r="D27" s="59">
        <v>47559</v>
      </c>
    </row>
    <row r="28" spans="2:4" ht="12.75" customHeight="1" thickBot="1" x14ac:dyDescent="0.25">
      <c r="B28" s="39" t="s">
        <v>2837</v>
      </c>
      <c r="C28" s="57">
        <v>3612.7420000000002</v>
      </c>
      <c r="D28" s="59">
        <v>47333</v>
      </c>
    </row>
    <row r="29" spans="2:4" ht="12.75" customHeight="1" thickBot="1" x14ac:dyDescent="0.25">
      <c r="B29" s="39" t="s">
        <v>2838</v>
      </c>
      <c r="C29" s="57">
        <v>3808.9140000000002</v>
      </c>
      <c r="D29" s="59"/>
    </row>
    <row r="30" spans="2:4" ht="12.75" customHeight="1" thickBot="1" x14ac:dyDescent="0.25">
      <c r="B30" s="39" t="s">
        <v>2839</v>
      </c>
      <c r="C30" s="57">
        <v>16875.239000000001</v>
      </c>
      <c r="D30" s="59"/>
    </row>
    <row r="31" spans="2:4" ht="12.75" customHeight="1" thickBot="1" x14ac:dyDescent="0.25">
      <c r="B31" s="39" t="s">
        <v>2840</v>
      </c>
      <c r="C31" s="57">
        <v>31808.373</v>
      </c>
      <c r="D31" s="59"/>
    </row>
    <row r="32" spans="2:4" ht="12.75" customHeight="1" thickBot="1" x14ac:dyDescent="0.25">
      <c r="B32" s="39" t="s">
        <v>2841</v>
      </c>
      <c r="C32" s="57">
        <v>18000</v>
      </c>
      <c r="D32" s="59"/>
    </row>
    <row r="33" spans="2:4" ht="12.75" customHeight="1" thickBot="1" x14ac:dyDescent="0.25">
      <c r="B33" s="39" t="s">
        <v>2842</v>
      </c>
      <c r="C33" s="57">
        <v>22100</v>
      </c>
      <c r="D33" s="59"/>
    </row>
    <row r="34" spans="2:4" ht="12.75" customHeight="1" thickBot="1" x14ac:dyDescent="0.25">
      <c r="B34" s="39" t="s">
        <v>2843</v>
      </c>
      <c r="C34" s="57">
        <v>3074.6819999999998</v>
      </c>
      <c r="D34" s="59"/>
    </row>
    <row r="35" spans="2:4" ht="12.75" customHeight="1" thickBot="1" x14ac:dyDescent="0.25">
      <c r="B35" s="39" t="s">
        <v>2844</v>
      </c>
      <c r="C35" s="57">
        <v>2336.1750000000002</v>
      </c>
      <c r="D35" s="59">
        <v>46478</v>
      </c>
    </row>
    <row r="36" spans="2:4" ht="12.75" customHeight="1" thickBot="1" x14ac:dyDescent="0.25">
      <c r="B36" s="39" t="s">
        <v>2890</v>
      </c>
      <c r="C36" s="57">
        <v>157505</v>
      </c>
      <c r="D36" s="59">
        <v>45169</v>
      </c>
    </row>
    <row r="37" spans="2:4" ht="12.75" customHeight="1" thickBot="1" x14ac:dyDescent="0.25">
      <c r="B37" s="39" t="s">
        <v>2945</v>
      </c>
      <c r="C37" s="57">
        <v>25924.284</v>
      </c>
      <c r="D37" s="59">
        <v>46478</v>
      </c>
    </row>
    <row r="38" spans="2:4" ht="12.75" customHeight="1" thickBot="1" x14ac:dyDescent="0.25">
      <c r="B38" s="22" t="s">
        <v>2781</v>
      </c>
      <c r="C38" s="56">
        <f>SUM(C39:C83)</f>
        <v>2204473.551</v>
      </c>
      <c r="D38" s="47"/>
    </row>
    <row r="39" spans="2:4" ht="12.75" customHeight="1" thickBot="1" x14ac:dyDescent="0.25">
      <c r="B39" s="60" t="s">
        <v>2299</v>
      </c>
      <c r="C39" s="61">
        <v>4445.0550000000003</v>
      </c>
      <c r="D39" s="62">
        <v>45291</v>
      </c>
    </row>
    <row r="40" spans="2:4" ht="12.75" customHeight="1" thickBot="1" x14ac:dyDescent="0.25">
      <c r="B40" s="60" t="s">
        <v>2845</v>
      </c>
      <c r="C40" s="61">
        <v>29808.642</v>
      </c>
      <c r="D40" s="62">
        <v>45291</v>
      </c>
    </row>
    <row r="41" spans="2:4" ht="12.75" customHeight="1" thickBot="1" x14ac:dyDescent="0.25">
      <c r="B41" s="60" t="s">
        <v>2846</v>
      </c>
      <c r="C41" s="61">
        <v>10590.779</v>
      </c>
      <c r="D41" s="62">
        <v>45291</v>
      </c>
    </row>
    <row r="42" spans="2:4" ht="12.75" customHeight="1" thickBot="1" x14ac:dyDescent="0.25">
      <c r="B42" s="60" t="s">
        <v>2847</v>
      </c>
      <c r="C42" s="61">
        <v>6687.1719999999996</v>
      </c>
      <c r="D42" s="62">
        <v>45291</v>
      </c>
    </row>
    <row r="43" spans="2:4" ht="12.75" customHeight="1" thickBot="1" x14ac:dyDescent="0.25">
      <c r="B43" s="60" t="s">
        <v>2848</v>
      </c>
      <c r="C43" s="61">
        <v>6687.1719999999996</v>
      </c>
      <c r="D43" s="62">
        <v>45291</v>
      </c>
    </row>
    <row r="44" spans="2:4" ht="12.75" customHeight="1" thickBot="1" x14ac:dyDescent="0.25">
      <c r="B44" s="60" t="s">
        <v>2849</v>
      </c>
      <c r="C44" s="61">
        <v>18903.668000000001</v>
      </c>
      <c r="D44" s="62">
        <v>45291</v>
      </c>
    </row>
    <row r="45" spans="2:4" ht="12.75" customHeight="1" thickBot="1" x14ac:dyDescent="0.25">
      <c r="B45" s="60" t="s">
        <v>2281</v>
      </c>
      <c r="C45" s="61">
        <v>19614.835999999999</v>
      </c>
      <c r="D45" s="62">
        <v>45291</v>
      </c>
    </row>
    <row r="46" spans="2:4" ht="12.75" customHeight="1" thickBot="1" x14ac:dyDescent="0.25">
      <c r="B46" s="60" t="s">
        <v>2850</v>
      </c>
      <c r="C46" s="61">
        <v>26230.014999999999</v>
      </c>
      <c r="D46" s="62">
        <v>45291</v>
      </c>
    </row>
    <row r="47" spans="2:4" ht="12.75" customHeight="1" thickBot="1" x14ac:dyDescent="0.25">
      <c r="B47" s="60" t="s">
        <v>2239</v>
      </c>
      <c r="C47" s="61">
        <v>359.48700000000002</v>
      </c>
      <c r="D47" s="62">
        <v>45291</v>
      </c>
    </row>
    <row r="48" spans="2:4" ht="12.75" customHeight="1" thickBot="1" x14ac:dyDescent="0.25">
      <c r="B48" s="60" t="s">
        <v>2851</v>
      </c>
      <c r="C48" s="61">
        <v>15790.853999999999</v>
      </c>
      <c r="D48" s="62">
        <v>45291</v>
      </c>
    </row>
    <row r="49" spans="2:4" ht="12.75" customHeight="1" thickBot="1" x14ac:dyDescent="0.25">
      <c r="B49" s="60" t="s">
        <v>2852</v>
      </c>
      <c r="C49" s="61">
        <v>7903.9589999999998</v>
      </c>
      <c r="D49" s="62">
        <v>45291</v>
      </c>
    </row>
    <row r="50" spans="2:4" ht="12.75" customHeight="1" thickBot="1" x14ac:dyDescent="0.25">
      <c r="B50" s="60" t="s">
        <v>2853</v>
      </c>
      <c r="C50" s="61">
        <v>65070</v>
      </c>
      <c r="D50" s="62">
        <v>45291</v>
      </c>
    </row>
    <row r="51" spans="2:4" ht="12.75" customHeight="1" thickBot="1" x14ac:dyDescent="0.25">
      <c r="B51" s="60" t="s">
        <v>2854</v>
      </c>
      <c r="C51" s="61">
        <v>7230</v>
      </c>
      <c r="D51" s="62">
        <v>45291</v>
      </c>
    </row>
    <row r="52" spans="2:4" ht="12.75" customHeight="1" thickBot="1" x14ac:dyDescent="0.25">
      <c r="B52" s="60" t="s">
        <v>2855</v>
      </c>
      <c r="C52" s="61">
        <v>13526.868</v>
      </c>
      <c r="D52" s="62">
        <v>45291</v>
      </c>
    </row>
    <row r="53" spans="2:4" ht="12.75" customHeight="1" thickBot="1" x14ac:dyDescent="0.25">
      <c r="B53" s="60" t="s">
        <v>2856</v>
      </c>
      <c r="C53" s="61">
        <v>37883.091</v>
      </c>
      <c r="D53" s="62">
        <v>45291</v>
      </c>
    </row>
    <row r="54" spans="2:4" ht="12.75" customHeight="1" thickBot="1" x14ac:dyDescent="0.25">
      <c r="B54" s="60" t="s">
        <v>2857</v>
      </c>
      <c r="C54" s="61">
        <v>76729.885999999999</v>
      </c>
      <c r="D54" s="62">
        <v>46430</v>
      </c>
    </row>
    <row r="55" spans="2:4" ht="12.75" customHeight="1" thickBot="1" x14ac:dyDescent="0.25">
      <c r="B55" s="60" t="s">
        <v>2858</v>
      </c>
      <c r="C55" s="61">
        <v>45680.472999999998</v>
      </c>
      <c r="D55" s="62">
        <v>45291</v>
      </c>
    </row>
    <row r="56" spans="2:4" ht="12.75" customHeight="1" thickBot="1" x14ac:dyDescent="0.25">
      <c r="B56" s="60" t="s">
        <v>2859</v>
      </c>
      <c r="C56" s="61">
        <v>72896.394</v>
      </c>
      <c r="D56" s="62">
        <v>45291</v>
      </c>
    </row>
    <row r="57" spans="2:4" ht="12.75" customHeight="1" thickBot="1" x14ac:dyDescent="0.25">
      <c r="B57" s="60" t="s">
        <v>2860</v>
      </c>
      <c r="C57" s="61">
        <v>13762.7</v>
      </c>
      <c r="D57" s="62">
        <v>47067</v>
      </c>
    </row>
    <row r="58" spans="2:4" ht="12.75" customHeight="1" thickBot="1" x14ac:dyDescent="0.25">
      <c r="B58" s="60" t="s">
        <v>2861</v>
      </c>
      <c r="C58" s="61">
        <v>53198.595999999998</v>
      </c>
      <c r="D58" s="62">
        <v>47945</v>
      </c>
    </row>
    <row r="59" spans="2:4" ht="12.75" customHeight="1" thickBot="1" x14ac:dyDescent="0.25">
      <c r="B59" s="60" t="s">
        <v>2862</v>
      </c>
      <c r="C59" s="61">
        <v>40683.476999999999</v>
      </c>
      <c r="D59" s="62">
        <v>45291</v>
      </c>
    </row>
    <row r="60" spans="2:4" ht="12.75" customHeight="1" thickBot="1" x14ac:dyDescent="0.25">
      <c r="B60" s="60" t="s">
        <v>2285</v>
      </c>
      <c r="C60" s="61">
        <v>193092.66699999999</v>
      </c>
      <c r="D60" s="62">
        <v>45291</v>
      </c>
    </row>
    <row r="61" spans="2:4" ht="12.75" customHeight="1" thickBot="1" x14ac:dyDescent="0.25">
      <c r="B61" s="60" t="s">
        <v>2303</v>
      </c>
      <c r="C61" s="61">
        <v>33225.284</v>
      </c>
      <c r="D61" s="62">
        <v>47291</v>
      </c>
    </row>
    <row r="62" spans="2:4" ht="12.75" customHeight="1" thickBot="1" x14ac:dyDescent="0.25">
      <c r="B62" s="60" t="s">
        <v>2255</v>
      </c>
      <c r="C62" s="61">
        <v>40377.290999999997</v>
      </c>
      <c r="D62" s="62">
        <v>45291</v>
      </c>
    </row>
    <row r="63" spans="2:4" ht="12.75" customHeight="1" thickBot="1" x14ac:dyDescent="0.25">
      <c r="B63" s="60" t="s">
        <v>2863</v>
      </c>
      <c r="C63" s="61">
        <v>164417.84599999999</v>
      </c>
      <c r="D63" s="62">
        <v>45291</v>
      </c>
    </row>
    <row r="64" spans="2:4" ht="12.75" customHeight="1" thickBot="1" x14ac:dyDescent="0.25">
      <c r="B64" s="60" t="s">
        <v>2864</v>
      </c>
      <c r="C64" s="61">
        <v>93966.596000000005</v>
      </c>
      <c r="D64" s="62">
        <v>45291</v>
      </c>
    </row>
    <row r="65" spans="2:4" ht="12.75" customHeight="1" thickBot="1" x14ac:dyDescent="0.25">
      <c r="B65" s="60" t="s">
        <v>2865</v>
      </c>
      <c r="C65" s="61">
        <v>37491.987000000001</v>
      </c>
      <c r="D65" s="62">
        <v>46142</v>
      </c>
    </row>
    <row r="66" spans="2:4" ht="12.75" customHeight="1" thickBot="1" x14ac:dyDescent="0.25">
      <c r="B66" s="60" t="s">
        <v>2866</v>
      </c>
      <c r="C66" s="61">
        <v>30241</v>
      </c>
      <c r="D66" s="62">
        <v>46112</v>
      </c>
    </row>
    <row r="67" spans="2:4" ht="12.75" customHeight="1" thickBot="1" x14ac:dyDescent="0.25">
      <c r="B67" s="60" t="s">
        <v>2867</v>
      </c>
      <c r="C67" s="61">
        <v>10655.212</v>
      </c>
      <c r="D67" s="62">
        <v>45291</v>
      </c>
    </row>
    <row r="68" spans="2:4" ht="12.75" customHeight="1" thickBot="1" x14ac:dyDescent="0.25">
      <c r="B68" s="60" t="s">
        <v>2868</v>
      </c>
      <c r="C68" s="61">
        <v>8314.5</v>
      </c>
      <c r="D68" s="62">
        <v>45291</v>
      </c>
    </row>
    <row r="69" spans="2:4" ht="12.75" customHeight="1" thickBot="1" x14ac:dyDescent="0.25">
      <c r="B69" s="60" t="s">
        <v>2869</v>
      </c>
      <c r="C69" s="61">
        <v>112001.4</v>
      </c>
      <c r="D69" s="62">
        <v>45635</v>
      </c>
    </row>
    <row r="70" spans="2:4" ht="12.75" customHeight="1" thickBot="1" x14ac:dyDescent="0.25">
      <c r="B70" s="60" t="s">
        <v>2870</v>
      </c>
      <c r="C70" s="61">
        <v>54091.161999999997</v>
      </c>
      <c r="D70" s="62">
        <v>45291</v>
      </c>
    </row>
    <row r="71" spans="2:4" ht="12.75" customHeight="1" thickBot="1" x14ac:dyDescent="0.25">
      <c r="B71" s="60" t="s">
        <v>2871</v>
      </c>
      <c r="C71" s="61">
        <v>85458.6</v>
      </c>
      <c r="D71" s="62">
        <v>46234</v>
      </c>
    </row>
    <row r="72" spans="2:4" ht="12.75" customHeight="1" thickBot="1" x14ac:dyDescent="0.25">
      <c r="B72" s="60" t="s">
        <v>2872</v>
      </c>
      <c r="C72" s="61">
        <v>13255</v>
      </c>
      <c r="D72" s="62">
        <v>46624</v>
      </c>
    </row>
    <row r="73" spans="2:4" ht="12.75" customHeight="1" thickBot="1" x14ac:dyDescent="0.25">
      <c r="B73" s="60" t="s">
        <v>2873</v>
      </c>
      <c r="C73" s="61">
        <v>106496.39200000001</v>
      </c>
      <c r="D73" s="62">
        <v>46624</v>
      </c>
    </row>
    <row r="74" spans="2:4" ht="12.75" customHeight="1" thickBot="1" x14ac:dyDescent="0.25">
      <c r="B74" s="60" t="s">
        <v>2874</v>
      </c>
      <c r="C74" s="61">
        <v>157341.842</v>
      </c>
      <c r="D74" s="62">
        <v>45939</v>
      </c>
    </row>
    <row r="75" spans="2:4" ht="12.75" customHeight="1" thickBot="1" x14ac:dyDescent="0.25">
      <c r="B75" s="60" t="s">
        <v>2875</v>
      </c>
      <c r="C75" s="61">
        <v>110859.45</v>
      </c>
      <c r="D75" s="62">
        <v>46243</v>
      </c>
    </row>
    <row r="76" spans="2:4" ht="12.75" customHeight="1" thickBot="1" x14ac:dyDescent="0.25">
      <c r="B76" s="60" t="s">
        <v>2876</v>
      </c>
      <c r="C76" s="61">
        <v>68441.085000000006</v>
      </c>
      <c r="D76" s="62">
        <v>45958</v>
      </c>
    </row>
    <row r="77" spans="2:4" ht="12.75" customHeight="1" thickBot="1" x14ac:dyDescent="0.25">
      <c r="B77" s="60" t="s">
        <v>2877</v>
      </c>
      <c r="C77" s="61">
        <v>34482.631999999998</v>
      </c>
      <c r="D77" s="62">
        <v>45958</v>
      </c>
    </row>
    <row r="78" spans="2:4" ht="12.75" customHeight="1" thickBot="1" x14ac:dyDescent="0.25">
      <c r="B78" s="60" t="s">
        <v>2878</v>
      </c>
      <c r="C78" s="61">
        <v>19381.108</v>
      </c>
      <c r="D78" s="62"/>
    </row>
    <row r="79" spans="2:4" ht="12.75" customHeight="1" thickBot="1" x14ac:dyDescent="0.25">
      <c r="B79" s="60" t="s">
        <v>2879</v>
      </c>
      <c r="C79" s="61">
        <v>131875.20000000001</v>
      </c>
      <c r="D79" s="62">
        <v>46203</v>
      </c>
    </row>
    <row r="80" spans="2:4" ht="12.75" customHeight="1" thickBot="1" x14ac:dyDescent="0.25">
      <c r="B80" s="60" t="s">
        <v>2880</v>
      </c>
      <c r="C80" s="61">
        <v>107629.22100000001</v>
      </c>
      <c r="D80" s="62">
        <v>47158</v>
      </c>
    </row>
    <row r="81" spans="2:4" ht="12.75" customHeight="1" thickBot="1" x14ac:dyDescent="0.25">
      <c r="B81" s="60" t="s">
        <v>2881</v>
      </c>
      <c r="C81" s="61">
        <v>3098.6660000000002</v>
      </c>
      <c r="D81" s="62"/>
    </row>
    <row r="82" spans="2:4" ht="12.75" customHeight="1" thickBot="1" x14ac:dyDescent="0.25">
      <c r="B82" s="60" t="s">
        <v>2882</v>
      </c>
      <c r="C82" s="61">
        <v>3751.2860000000001</v>
      </c>
      <c r="D82" s="62"/>
    </row>
    <row r="83" spans="2:4" ht="12.75" customHeight="1" thickBot="1" x14ac:dyDescent="0.25">
      <c r="B83" s="60" t="s">
        <v>2883</v>
      </c>
      <c r="C83" s="61">
        <v>10845</v>
      </c>
      <c r="D83" s="62">
        <v>46624</v>
      </c>
    </row>
  </sheetData>
  <mergeCells count="1">
    <mergeCell ref="B6:D6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18"/>
  <sheetViews>
    <sheetView rightToLeft="1" workbookViewId="0">
      <selection sqref="A1:XFD1048576"/>
    </sheetView>
  </sheetViews>
  <sheetFormatPr defaultRowHeight="12.75" customHeight="1" x14ac:dyDescent="0.2"/>
  <cols>
    <col min="1" max="1" width="9.140625" style="3"/>
    <col min="2" max="2" width="36.5703125" style="3" bestFit="1" customWidth="1"/>
    <col min="3" max="3" width="29" style="3" bestFit="1" customWidth="1"/>
    <col min="4" max="4" width="13.7109375" style="3" bestFit="1" customWidth="1"/>
    <col min="5" max="5" width="7.42578125" style="3" bestFit="1" customWidth="1"/>
    <col min="6" max="6" width="12.42578125" style="3" bestFit="1" customWidth="1"/>
    <col min="7" max="7" width="17.5703125" style="3" bestFit="1" customWidth="1"/>
    <col min="8" max="8" width="8.7109375" style="3" bestFit="1" customWidth="1"/>
    <col min="9" max="9" width="13.7109375" style="3" bestFit="1" customWidth="1"/>
    <col min="10" max="10" width="16.28515625" style="3" bestFit="1" customWidth="1"/>
    <col min="11" max="11" width="21.28515625" style="3" bestFit="1" customWidth="1"/>
    <col min="12" max="12" width="12.42578125" style="3" bestFit="1" customWidth="1"/>
    <col min="13" max="13" width="18.85546875" style="3" bestFit="1" customWidth="1"/>
    <col min="14" max="14" width="29" style="3" bestFit="1" customWidth="1"/>
    <col min="15" max="15" width="34" style="3" bestFit="1" customWidth="1"/>
    <col min="16" max="16" width="30.140625" style="3" bestFit="1" customWidth="1"/>
    <col min="17" max="16384" width="9.140625" style="3"/>
  </cols>
  <sheetData>
    <row r="1" spans="2:16" ht="12.75" customHeight="1" x14ac:dyDescent="0.2">
      <c r="B1" s="2" t="s">
        <v>66</v>
      </c>
      <c r="C1" s="2" t="s">
        <v>1</v>
      </c>
    </row>
    <row r="2" spans="2:16" ht="12.75" customHeight="1" x14ac:dyDescent="0.2">
      <c r="B2" s="2" t="s">
        <v>2</v>
      </c>
      <c r="C2" s="2" t="s">
        <v>3</v>
      </c>
    </row>
    <row r="6" spans="2:16" ht="12.75" customHeight="1" x14ac:dyDescent="0.2">
      <c r="B6" s="73" t="s">
        <v>2782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</row>
    <row r="7" spans="2:16" ht="12.75" customHeight="1" x14ac:dyDescent="0.2">
      <c r="B7" s="80" t="s">
        <v>2783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8"/>
    </row>
    <row r="8" spans="2:16" ht="12.75" customHeight="1" x14ac:dyDescent="0.2">
      <c r="B8" s="7" t="s">
        <v>68</v>
      </c>
      <c r="C8" s="7" t="s">
        <v>69</v>
      </c>
      <c r="D8" s="7" t="s">
        <v>257</v>
      </c>
      <c r="E8" s="7" t="s">
        <v>71</v>
      </c>
      <c r="F8" s="7" t="s">
        <v>72</v>
      </c>
      <c r="G8" s="7" t="s">
        <v>138</v>
      </c>
      <c r="H8" s="7" t="s">
        <v>139</v>
      </c>
      <c r="I8" s="7" t="s">
        <v>73</v>
      </c>
      <c r="J8" s="7" t="s">
        <v>74</v>
      </c>
      <c r="K8" s="7" t="s">
        <v>2784</v>
      </c>
      <c r="L8" s="7" t="s">
        <v>140</v>
      </c>
      <c r="M8" s="7" t="s">
        <v>2785</v>
      </c>
      <c r="N8" s="7" t="s">
        <v>143</v>
      </c>
      <c r="O8" s="7" t="s">
        <v>77</v>
      </c>
      <c r="P8" s="7" t="s">
        <v>259</v>
      </c>
    </row>
    <row r="9" spans="2:16" ht="12.75" customHeight="1" x14ac:dyDescent="0.2">
      <c r="B9" s="8"/>
      <c r="C9" s="8"/>
      <c r="D9" s="8"/>
      <c r="E9" s="8"/>
      <c r="F9" s="8"/>
      <c r="G9" s="9" t="s">
        <v>145</v>
      </c>
      <c r="H9" s="9" t="s">
        <v>146</v>
      </c>
      <c r="I9" s="8"/>
      <c r="J9" s="9" t="s">
        <v>9</v>
      </c>
      <c r="K9" s="9" t="s">
        <v>9</v>
      </c>
      <c r="L9" s="9" t="s">
        <v>147</v>
      </c>
      <c r="M9" s="9" t="s">
        <v>8</v>
      </c>
      <c r="N9" s="9" t="s">
        <v>9</v>
      </c>
      <c r="O9" s="9" t="s">
        <v>9</v>
      </c>
      <c r="P9" s="9" t="s">
        <v>9</v>
      </c>
    </row>
    <row r="10" spans="2:16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  <c r="N10" s="9" t="s">
        <v>150</v>
      </c>
      <c r="O10" s="9" t="s">
        <v>151</v>
      </c>
      <c r="P10" s="9" t="s">
        <v>152</v>
      </c>
    </row>
    <row r="11" spans="2:16" ht="12.75" customHeight="1" x14ac:dyDescent="0.2">
      <c r="B11" s="22" t="s">
        <v>2786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ht="12.75" customHeight="1" x14ac:dyDescent="0.2">
      <c r="B12" s="22" t="s">
        <v>2787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ht="12.75" customHeight="1" x14ac:dyDescent="0.2">
      <c r="B13" s="22" t="s">
        <v>2788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ht="12.75" customHeight="1" x14ac:dyDescent="0.2">
      <c r="B14" s="22" t="s">
        <v>2789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ht="12.75" customHeight="1" x14ac:dyDescent="0.2">
      <c r="B15" s="22" t="s">
        <v>2790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2:16" ht="12.75" customHeight="1" x14ac:dyDescent="0.2">
      <c r="B16" s="22" t="s">
        <v>2791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ht="12.75" customHeight="1" x14ac:dyDescent="0.2">
      <c r="B17" s="22" t="s">
        <v>2792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ht="12.75" customHeight="1" x14ac:dyDescent="0.2">
      <c r="B18" s="22" t="s">
        <v>2793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</sheetData>
  <mergeCells count="2">
    <mergeCell ref="B6:P6"/>
    <mergeCell ref="B7:P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18"/>
  <sheetViews>
    <sheetView rightToLeft="1" workbookViewId="0">
      <selection sqref="A1:XFD1048576"/>
    </sheetView>
  </sheetViews>
  <sheetFormatPr defaultRowHeight="12.75" customHeight="1" x14ac:dyDescent="0.2"/>
  <cols>
    <col min="1" max="1" width="9.140625" style="3"/>
    <col min="2" max="2" width="36.5703125" style="3" bestFit="1" customWidth="1"/>
    <col min="3" max="3" width="29" style="3" bestFit="1" customWidth="1"/>
    <col min="4" max="4" width="13.7109375" style="3" bestFit="1" customWidth="1"/>
    <col min="5" max="5" width="7.42578125" style="3" bestFit="1" customWidth="1"/>
    <col min="6" max="6" width="12.42578125" style="3" bestFit="1" customWidth="1"/>
    <col min="7" max="7" width="17.5703125" style="3" bestFit="1" customWidth="1"/>
    <col min="8" max="8" width="8.7109375" style="3" bestFit="1" customWidth="1"/>
    <col min="9" max="9" width="13.7109375" style="3" bestFit="1" customWidth="1"/>
    <col min="10" max="10" width="16.28515625" style="3" bestFit="1" customWidth="1"/>
    <col min="11" max="11" width="21.28515625" style="3" bestFit="1" customWidth="1"/>
    <col min="12" max="12" width="12.42578125" style="3" bestFit="1" customWidth="1"/>
    <col min="13" max="13" width="18.85546875" style="3" bestFit="1" customWidth="1"/>
    <col min="14" max="14" width="29" style="3" bestFit="1" customWidth="1"/>
    <col min="15" max="15" width="34" style="3" bestFit="1" customWidth="1"/>
    <col min="16" max="16" width="30.140625" style="3" bestFit="1" customWidth="1"/>
    <col min="17" max="16384" width="9.140625" style="3"/>
  </cols>
  <sheetData>
    <row r="1" spans="2:16" ht="12.75" customHeight="1" x14ac:dyDescent="0.2">
      <c r="B1" s="2" t="s">
        <v>66</v>
      </c>
      <c r="C1" s="2" t="s">
        <v>1</v>
      </c>
    </row>
    <row r="2" spans="2:16" ht="12.75" customHeight="1" x14ac:dyDescent="0.2">
      <c r="B2" s="2" t="s">
        <v>2</v>
      </c>
      <c r="C2" s="2" t="s">
        <v>3</v>
      </c>
    </row>
    <row r="6" spans="2:16" ht="12.75" customHeight="1" x14ac:dyDescent="0.2">
      <c r="B6" s="73" t="s">
        <v>2794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</row>
    <row r="7" spans="2:16" ht="12.75" customHeight="1" x14ac:dyDescent="0.2">
      <c r="B7" s="80" t="s">
        <v>2795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8"/>
    </row>
    <row r="8" spans="2:16" ht="12.75" customHeight="1" x14ac:dyDescent="0.2">
      <c r="B8" s="7" t="s">
        <v>68</v>
      </c>
      <c r="C8" s="7" t="s">
        <v>69</v>
      </c>
      <c r="D8" s="7" t="s">
        <v>257</v>
      </c>
      <c r="E8" s="7" t="s">
        <v>71</v>
      </c>
      <c r="F8" s="7" t="s">
        <v>72</v>
      </c>
      <c r="G8" s="7" t="s">
        <v>138</v>
      </c>
      <c r="H8" s="7" t="s">
        <v>139</v>
      </c>
      <c r="I8" s="7" t="s">
        <v>73</v>
      </c>
      <c r="J8" s="7" t="s">
        <v>74</v>
      </c>
      <c r="K8" s="7" t="s">
        <v>2784</v>
      </c>
      <c r="L8" s="7" t="s">
        <v>140</v>
      </c>
      <c r="M8" s="7" t="s">
        <v>2785</v>
      </c>
      <c r="N8" s="7" t="s">
        <v>143</v>
      </c>
      <c r="O8" s="7" t="s">
        <v>77</v>
      </c>
      <c r="P8" s="7" t="s">
        <v>259</v>
      </c>
    </row>
    <row r="9" spans="2:16" ht="12.75" customHeight="1" x14ac:dyDescent="0.2">
      <c r="B9" s="8"/>
      <c r="C9" s="8"/>
      <c r="D9" s="8"/>
      <c r="E9" s="8"/>
      <c r="F9" s="8"/>
      <c r="G9" s="9" t="s">
        <v>145</v>
      </c>
      <c r="H9" s="9" t="s">
        <v>146</v>
      </c>
      <c r="I9" s="8"/>
      <c r="J9" s="9" t="s">
        <v>9</v>
      </c>
      <c r="K9" s="9" t="s">
        <v>9</v>
      </c>
      <c r="L9" s="9" t="s">
        <v>147</v>
      </c>
      <c r="M9" s="9" t="s">
        <v>8</v>
      </c>
      <c r="N9" s="9" t="s">
        <v>9</v>
      </c>
      <c r="O9" s="9" t="s">
        <v>9</v>
      </c>
      <c r="P9" s="9" t="s">
        <v>9</v>
      </c>
    </row>
    <row r="10" spans="2:16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  <c r="N10" s="9" t="s">
        <v>150</v>
      </c>
      <c r="O10" s="9" t="s">
        <v>151</v>
      </c>
      <c r="P10" s="9" t="s">
        <v>152</v>
      </c>
    </row>
    <row r="11" spans="2:16" ht="12.75" customHeight="1" x14ac:dyDescent="0.2">
      <c r="B11" s="22" t="s">
        <v>2796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ht="12.75" customHeight="1" x14ac:dyDescent="0.2">
      <c r="B12" s="22" t="s">
        <v>2797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ht="12.75" customHeight="1" x14ac:dyDescent="0.2">
      <c r="B13" s="22" t="s">
        <v>2798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ht="12.75" customHeight="1" x14ac:dyDescent="0.2">
      <c r="B14" s="22" t="s">
        <v>2799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ht="12.75" customHeight="1" x14ac:dyDescent="0.2">
      <c r="B15" s="22" t="s">
        <v>2800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2:16" ht="12.75" customHeight="1" x14ac:dyDescent="0.2">
      <c r="B16" s="22" t="s">
        <v>2801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ht="12.75" customHeight="1" x14ac:dyDescent="0.2">
      <c r="B17" s="22" t="s">
        <v>2802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ht="12.75" customHeight="1" x14ac:dyDescent="0.2">
      <c r="B18" s="22" t="s">
        <v>2803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</sheetData>
  <mergeCells count="2">
    <mergeCell ref="B6:P6"/>
    <mergeCell ref="B7:P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1"/>
  <sheetViews>
    <sheetView rightToLeft="1" topLeftCell="A13" zoomScaleNormal="100" workbookViewId="0">
      <selection activeCell="I26" sqref="I26"/>
    </sheetView>
  </sheetViews>
  <sheetFormatPr defaultRowHeight="12.75" customHeight="1" x14ac:dyDescent="0.2"/>
  <cols>
    <col min="1" max="1" width="9.140625" style="1"/>
    <col min="2" max="2" width="27.42578125" style="1" customWidth="1"/>
    <col min="3" max="3" width="15.85546875" style="1" customWidth="1"/>
    <col min="4" max="4" width="10.5703125" style="1" bestFit="1" customWidth="1"/>
    <col min="5" max="5" width="5.5703125" style="1" bestFit="1" customWidth="1"/>
    <col min="6" max="6" width="9.140625" style="1" bestFit="1" customWidth="1"/>
    <col min="7" max="7" width="12.85546875" style="1" bestFit="1" customWidth="1"/>
    <col min="8" max="8" width="5.7109375" style="1" bestFit="1" customWidth="1"/>
    <col min="9" max="9" width="12.28515625" style="1" customWidth="1"/>
    <col min="10" max="10" width="11.7109375" style="1" bestFit="1" customWidth="1"/>
    <col min="11" max="11" width="13.85546875" style="1" bestFit="1" customWidth="1"/>
    <col min="12" max="12" width="16.140625" style="1" bestFit="1" customWidth="1"/>
    <col min="13" max="13" width="7" style="1" bestFit="1" customWidth="1"/>
    <col min="14" max="14" width="17.7109375" style="1" bestFit="1" customWidth="1"/>
    <col min="15" max="15" width="14.28515625" style="1" bestFit="1" customWidth="1"/>
    <col min="16" max="16" width="21.7109375" style="1" bestFit="1" customWidth="1"/>
    <col min="17" max="17" width="25.28515625" style="1" bestFit="1" customWidth="1"/>
    <col min="18" max="18" width="23.42578125" style="1" customWidth="1"/>
    <col min="19" max="19" width="13.42578125" style="1" bestFit="1" customWidth="1"/>
    <col min="20" max="16384" width="9.140625" style="1"/>
  </cols>
  <sheetData>
    <row r="1" spans="2:19" ht="12.75" customHeight="1" x14ac:dyDescent="0.2">
      <c r="B1" s="2" t="s">
        <v>66</v>
      </c>
      <c r="C1" s="2" t="s">
        <v>1</v>
      </c>
    </row>
    <row r="2" spans="2:19" ht="12.75" customHeight="1" x14ac:dyDescent="0.2">
      <c r="B2" s="2" t="s">
        <v>2</v>
      </c>
      <c r="C2" s="2" t="s">
        <v>3</v>
      </c>
    </row>
    <row r="6" spans="2:19" ht="12.75" customHeight="1" x14ac:dyDescent="0.2">
      <c r="B6" s="73" t="s">
        <v>135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5"/>
    </row>
    <row r="7" spans="2:19" ht="12.75" customHeight="1" x14ac:dyDescent="0.2">
      <c r="B7" s="76" t="s">
        <v>136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8"/>
    </row>
    <row r="8" spans="2:19" ht="12.75" customHeight="1" x14ac:dyDescent="0.2">
      <c r="B8" s="7" t="s">
        <v>68</v>
      </c>
      <c r="C8" s="7" t="s">
        <v>69</v>
      </c>
      <c r="D8" s="7" t="s">
        <v>137</v>
      </c>
      <c r="E8" s="7" t="s">
        <v>71</v>
      </c>
      <c r="F8" s="7" t="s">
        <v>72</v>
      </c>
      <c r="G8" s="7" t="s">
        <v>138</v>
      </c>
      <c r="H8" s="7" t="s">
        <v>139</v>
      </c>
      <c r="I8" s="7" t="s">
        <v>73</v>
      </c>
      <c r="J8" s="7" t="s">
        <v>74</v>
      </c>
      <c r="K8" s="7" t="s">
        <v>75</v>
      </c>
      <c r="L8" s="7" t="s">
        <v>140</v>
      </c>
      <c r="M8" s="7" t="s">
        <v>141</v>
      </c>
      <c r="N8" s="7" t="s">
        <v>142</v>
      </c>
      <c r="O8" s="7" t="s">
        <v>76</v>
      </c>
      <c r="P8" s="7" t="s">
        <v>143</v>
      </c>
      <c r="Q8" s="7" t="s">
        <v>77</v>
      </c>
      <c r="R8" s="7" t="s">
        <v>144</v>
      </c>
    </row>
    <row r="9" spans="2:19" ht="12.75" customHeight="1" x14ac:dyDescent="0.2">
      <c r="B9" s="8"/>
      <c r="C9" s="8"/>
      <c r="D9" s="8"/>
      <c r="E9" s="8"/>
      <c r="F9" s="8"/>
      <c r="G9" s="9" t="s">
        <v>145</v>
      </c>
      <c r="H9" s="9" t="s">
        <v>146</v>
      </c>
      <c r="I9" s="8"/>
      <c r="J9" s="9" t="s">
        <v>9</v>
      </c>
      <c r="K9" s="9" t="s">
        <v>9</v>
      </c>
      <c r="L9" s="9" t="s">
        <v>147</v>
      </c>
      <c r="M9" s="9" t="s">
        <v>148</v>
      </c>
      <c r="N9" s="9" t="s">
        <v>8</v>
      </c>
      <c r="O9" s="9" t="s">
        <v>8</v>
      </c>
      <c r="P9" s="9" t="s">
        <v>9</v>
      </c>
      <c r="Q9" s="9" t="s">
        <v>9</v>
      </c>
      <c r="R9" s="9" t="s">
        <v>9</v>
      </c>
    </row>
    <row r="10" spans="2:19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  <c r="N10" s="9" t="s">
        <v>150</v>
      </c>
      <c r="O10" s="9" t="s">
        <v>151</v>
      </c>
      <c r="P10" s="9" t="s">
        <v>152</v>
      </c>
      <c r="Q10" s="9" t="s">
        <v>153</v>
      </c>
      <c r="R10" s="9" t="s">
        <v>154</v>
      </c>
    </row>
    <row r="11" spans="2:19" ht="12.75" customHeight="1" x14ac:dyDescent="0.2">
      <c r="B11" s="22" t="s">
        <v>155</v>
      </c>
      <c r="C11" s="14"/>
      <c r="D11" s="14"/>
      <c r="E11" s="14"/>
      <c r="F11" s="14"/>
      <c r="G11" s="14"/>
      <c r="H11" s="27">
        <v>1.829473034204</v>
      </c>
      <c r="I11" s="14"/>
      <c r="J11" s="14"/>
      <c r="K11" s="14"/>
      <c r="L11" s="14"/>
      <c r="M11" s="14"/>
      <c r="N11" s="14"/>
      <c r="O11" s="27">
        <v>14785311.15746</v>
      </c>
      <c r="P11" s="14"/>
      <c r="Q11" s="24">
        <v>1</v>
      </c>
      <c r="R11" s="24">
        <v>0.257360880214</v>
      </c>
    </row>
    <row r="12" spans="2:19" ht="12.75" customHeight="1" x14ac:dyDescent="0.2">
      <c r="B12" s="22" t="s">
        <v>156</v>
      </c>
      <c r="C12" s="14"/>
      <c r="D12" s="14"/>
      <c r="E12" s="14"/>
      <c r="F12" s="14"/>
      <c r="G12" s="14"/>
      <c r="H12" s="27">
        <v>2.0276725089959999</v>
      </c>
      <c r="I12" s="14"/>
      <c r="J12" s="14"/>
      <c r="K12" s="14"/>
      <c r="L12" s="14"/>
      <c r="M12" s="14"/>
      <c r="N12" s="14"/>
      <c r="O12" s="27">
        <v>12754357.51771</v>
      </c>
      <c r="P12" s="14"/>
      <c r="Q12" s="24">
        <v>0.86263707147400004</v>
      </c>
      <c r="R12" s="24">
        <v>0.22200903601999999</v>
      </c>
    </row>
    <row r="13" spans="2:19" ht="12.75" customHeight="1" x14ac:dyDescent="0.2">
      <c r="B13" s="22" t="s">
        <v>157</v>
      </c>
      <c r="C13" s="14"/>
      <c r="D13" s="14"/>
      <c r="E13" s="14"/>
      <c r="F13" s="14"/>
      <c r="G13" s="14"/>
      <c r="H13" s="27">
        <v>4.1666851206800004</v>
      </c>
      <c r="I13" s="14"/>
      <c r="J13" s="14"/>
      <c r="K13" s="14"/>
      <c r="L13" s="14"/>
      <c r="M13" s="14"/>
      <c r="N13" s="14"/>
      <c r="O13" s="27">
        <v>1743210.12849</v>
      </c>
      <c r="P13" s="14"/>
      <c r="Q13" s="24">
        <v>0.117901484109</v>
      </c>
      <c r="R13" s="24">
        <v>3.0343229728999999E-2</v>
      </c>
    </row>
    <row r="14" spans="2:19" ht="12.75" customHeight="1" x14ac:dyDescent="0.2">
      <c r="B14" s="22" t="s">
        <v>158</v>
      </c>
      <c r="C14" s="14"/>
      <c r="D14" s="14"/>
      <c r="E14" s="14"/>
      <c r="F14" s="14"/>
      <c r="G14" s="14"/>
      <c r="H14" s="27">
        <v>4.1666851206800004</v>
      </c>
      <c r="I14" s="14"/>
      <c r="J14" s="14"/>
      <c r="K14" s="14"/>
      <c r="L14" s="14"/>
      <c r="M14" s="14"/>
      <c r="N14" s="14"/>
      <c r="O14" s="27">
        <v>1743210.12849</v>
      </c>
      <c r="P14" s="14"/>
      <c r="Q14" s="24">
        <v>0.117901484109</v>
      </c>
      <c r="R14" s="24">
        <v>3.0343229728999999E-2</v>
      </c>
    </row>
    <row r="15" spans="2:19" ht="12.75" customHeight="1" x14ac:dyDescent="0.2">
      <c r="B15" s="25" t="s">
        <v>159</v>
      </c>
      <c r="C15" s="17" t="s">
        <v>160</v>
      </c>
      <c r="D15" s="17" t="s">
        <v>161</v>
      </c>
      <c r="E15" s="17" t="s">
        <v>162</v>
      </c>
      <c r="F15" s="17" t="s">
        <v>163</v>
      </c>
      <c r="G15" s="14"/>
      <c r="H15" s="28">
        <v>1.3</v>
      </c>
      <c r="I15" s="17" t="s">
        <v>46</v>
      </c>
      <c r="J15" s="16">
        <v>0.04</v>
      </c>
      <c r="K15" s="16">
        <v>1.0800000000000001E-2</v>
      </c>
      <c r="L15" s="28">
        <v>179352325</v>
      </c>
      <c r="M15" s="28">
        <v>143.41999999999999</v>
      </c>
      <c r="N15" s="28">
        <v>0</v>
      </c>
      <c r="O15" s="28">
        <v>257227.10451999999</v>
      </c>
      <c r="P15" s="16">
        <v>1.2718715998000001E-2</v>
      </c>
      <c r="Q15" s="16">
        <v>1.7397476575000001E-2</v>
      </c>
      <c r="R15" s="16">
        <v>4.4774298839999997E-3</v>
      </c>
      <c r="S15" s="29"/>
    </row>
    <row r="16" spans="2:19" ht="12.75" customHeight="1" x14ac:dyDescent="0.2">
      <c r="B16" s="25" t="s">
        <v>164</v>
      </c>
      <c r="C16" s="17" t="s">
        <v>165</v>
      </c>
      <c r="D16" s="17" t="s">
        <v>161</v>
      </c>
      <c r="E16" s="17" t="s">
        <v>162</v>
      </c>
      <c r="F16" s="17" t="s">
        <v>163</v>
      </c>
      <c r="G16" s="14"/>
      <c r="H16" s="28">
        <v>6.07</v>
      </c>
      <c r="I16" s="17" t="s">
        <v>46</v>
      </c>
      <c r="J16" s="16">
        <v>5.0000000000000001E-3</v>
      </c>
      <c r="K16" s="16">
        <v>9.4000000000000004E-3</v>
      </c>
      <c r="L16" s="28">
        <v>2150000</v>
      </c>
      <c r="M16" s="28">
        <v>106.67</v>
      </c>
      <c r="N16" s="28">
        <v>0</v>
      </c>
      <c r="O16" s="28">
        <v>2293.4050000000002</v>
      </c>
      <c r="P16" s="16">
        <v>1.06343009E-4</v>
      </c>
      <c r="Q16" s="16">
        <v>1.5511374599999999E-4</v>
      </c>
      <c r="R16" s="16">
        <v>3.9920210214190399E-5</v>
      </c>
      <c r="S16" s="29"/>
    </row>
    <row r="17" spans="2:19" ht="12.75" customHeight="1" x14ac:dyDescent="0.2">
      <c r="B17" s="25" t="s">
        <v>166</v>
      </c>
      <c r="C17" s="17" t="s">
        <v>167</v>
      </c>
      <c r="D17" s="17" t="s">
        <v>161</v>
      </c>
      <c r="E17" s="17" t="s">
        <v>162</v>
      </c>
      <c r="F17" s="17" t="s">
        <v>163</v>
      </c>
      <c r="G17" s="14"/>
      <c r="H17" s="28">
        <v>4.0999999999999996</v>
      </c>
      <c r="I17" s="17" t="s">
        <v>46</v>
      </c>
      <c r="J17" s="16">
        <v>7.4999999999999997E-3</v>
      </c>
      <c r="K17" s="16">
        <v>9.7000000000000003E-3</v>
      </c>
      <c r="L17" s="28">
        <v>10075000</v>
      </c>
      <c r="M17" s="28">
        <v>109.89</v>
      </c>
      <c r="N17" s="28">
        <v>0</v>
      </c>
      <c r="O17" s="28">
        <v>11071.4175</v>
      </c>
      <c r="P17" s="16">
        <v>5.0314465099999997E-4</v>
      </c>
      <c r="Q17" s="16">
        <v>7.4881193699999999E-4</v>
      </c>
      <c r="R17" s="16">
        <v>1.9271489900000001E-4</v>
      </c>
      <c r="S17" s="29"/>
    </row>
    <row r="18" spans="2:19" ht="12.75" customHeight="1" x14ac:dyDescent="0.2">
      <c r="B18" s="25" t="s">
        <v>168</v>
      </c>
      <c r="C18" s="17" t="s">
        <v>169</v>
      </c>
      <c r="D18" s="17" t="s">
        <v>161</v>
      </c>
      <c r="E18" s="17" t="s">
        <v>162</v>
      </c>
      <c r="F18" s="17" t="s">
        <v>163</v>
      </c>
      <c r="G18" s="14"/>
      <c r="H18" s="28">
        <v>2.57</v>
      </c>
      <c r="I18" s="17" t="s">
        <v>46</v>
      </c>
      <c r="J18" s="16">
        <v>7.4999999999999997E-3</v>
      </c>
      <c r="K18" s="16">
        <v>1.09E-2</v>
      </c>
      <c r="L18" s="28">
        <v>295694925</v>
      </c>
      <c r="M18" s="28">
        <v>108.91</v>
      </c>
      <c r="N18" s="28">
        <v>0</v>
      </c>
      <c r="O18" s="28">
        <v>322041.34282000002</v>
      </c>
      <c r="P18" s="16">
        <v>1.3494518630000001E-2</v>
      </c>
      <c r="Q18" s="16">
        <v>2.1781167766999999E-2</v>
      </c>
      <c r="R18" s="16">
        <v>5.6056205080000001E-3</v>
      </c>
      <c r="S18" s="29"/>
    </row>
    <row r="19" spans="2:19" ht="12.75" customHeight="1" x14ac:dyDescent="0.2">
      <c r="B19" s="25" t="s">
        <v>170</v>
      </c>
      <c r="C19" s="17" t="s">
        <v>171</v>
      </c>
      <c r="D19" s="17" t="s">
        <v>161</v>
      </c>
      <c r="E19" s="17" t="s">
        <v>162</v>
      </c>
      <c r="F19" s="17" t="s">
        <v>163</v>
      </c>
      <c r="G19" s="14"/>
      <c r="H19" s="28">
        <v>3.33</v>
      </c>
      <c r="I19" s="17" t="s">
        <v>46</v>
      </c>
      <c r="J19" s="16">
        <v>1E-3</v>
      </c>
      <c r="K19" s="16">
        <v>0.01</v>
      </c>
      <c r="L19" s="28">
        <v>19000000</v>
      </c>
      <c r="M19" s="28">
        <v>105.93</v>
      </c>
      <c r="N19" s="28">
        <v>0</v>
      </c>
      <c r="O19" s="28">
        <v>20126.7</v>
      </c>
      <c r="P19" s="16">
        <v>1.1828258410000001E-3</v>
      </c>
      <c r="Q19" s="16">
        <v>1.361263201E-3</v>
      </c>
      <c r="R19" s="16">
        <v>3.5033589500000001E-4</v>
      </c>
      <c r="S19" s="29"/>
    </row>
    <row r="20" spans="2:19" ht="12.75" customHeight="1" x14ac:dyDescent="0.2">
      <c r="B20" s="25" t="s">
        <v>172</v>
      </c>
      <c r="C20" s="17" t="s">
        <v>173</v>
      </c>
      <c r="D20" s="17" t="s">
        <v>161</v>
      </c>
      <c r="E20" s="17" t="s">
        <v>162</v>
      </c>
      <c r="F20" s="17" t="s">
        <v>163</v>
      </c>
      <c r="G20" s="14"/>
      <c r="H20" s="28">
        <v>15.02</v>
      </c>
      <c r="I20" s="17" t="s">
        <v>46</v>
      </c>
      <c r="J20" s="16">
        <v>2.75E-2</v>
      </c>
      <c r="K20" s="16">
        <v>1.0699999999999999E-2</v>
      </c>
      <c r="L20" s="28">
        <v>58040293</v>
      </c>
      <c r="M20" s="28">
        <v>151.12</v>
      </c>
      <c r="N20" s="28">
        <v>0</v>
      </c>
      <c r="O20" s="28">
        <v>87710.490779999993</v>
      </c>
      <c r="P20" s="16">
        <v>3.1977300080000002E-3</v>
      </c>
      <c r="Q20" s="16">
        <v>5.9322722290000001E-3</v>
      </c>
      <c r="R20" s="16">
        <v>1.5267348019999999E-3</v>
      </c>
      <c r="S20" s="29"/>
    </row>
    <row r="21" spans="2:19" ht="12.75" customHeight="1" x14ac:dyDescent="0.2">
      <c r="B21" s="25" t="s">
        <v>174</v>
      </c>
      <c r="C21" s="17" t="s">
        <v>175</v>
      </c>
      <c r="D21" s="17" t="s">
        <v>161</v>
      </c>
      <c r="E21" s="17" t="s">
        <v>162</v>
      </c>
      <c r="F21" s="17" t="s">
        <v>163</v>
      </c>
      <c r="G21" s="14"/>
      <c r="H21" s="28">
        <v>0.5</v>
      </c>
      <c r="I21" s="17" t="s">
        <v>46</v>
      </c>
      <c r="J21" s="16">
        <v>1.7500000000000002E-2</v>
      </c>
      <c r="K21" s="16">
        <v>3.5999999999999999E-3</v>
      </c>
      <c r="L21" s="28">
        <v>525984885</v>
      </c>
      <c r="M21" s="28">
        <v>112.65</v>
      </c>
      <c r="N21" s="28">
        <v>0</v>
      </c>
      <c r="O21" s="28">
        <v>592521.97294000001</v>
      </c>
      <c r="P21" s="16">
        <v>3.5562666154999999E-2</v>
      </c>
      <c r="Q21" s="16">
        <v>4.0075042494999998E-2</v>
      </c>
      <c r="R21" s="16">
        <v>1.0313748211E-2</v>
      </c>
      <c r="S21" s="29"/>
    </row>
    <row r="22" spans="2:19" ht="12.75" customHeight="1" x14ac:dyDescent="0.2">
      <c r="B22" s="25" t="s">
        <v>176</v>
      </c>
      <c r="C22" s="17" t="s">
        <v>177</v>
      </c>
      <c r="D22" s="17" t="s">
        <v>161</v>
      </c>
      <c r="E22" s="17" t="s">
        <v>162</v>
      </c>
      <c r="F22" s="17" t="s">
        <v>163</v>
      </c>
      <c r="G22" s="14"/>
      <c r="H22" s="28">
        <v>19.809999999999999</v>
      </c>
      <c r="I22" s="17" t="s">
        <v>46</v>
      </c>
      <c r="J22" s="16">
        <v>0.01</v>
      </c>
      <c r="K22" s="16">
        <v>1.09E-2</v>
      </c>
      <c r="L22" s="28">
        <v>35286152</v>
      </c>
      <c r="M22" s="28">
        <v>108.82</v>
      </c>
      <c r="N22" s="28">
        <v>0</v>
      </c>
      <c r="O22" s="28">
        <v>38398.390610000002</v>
      </c>
      <c r="P22" s="16">
        <v>1.948961574E-3</v>
      </c>
      <c r="Q22" s="16">
        <v>2.5970634089999998E-3</v>
      </c>
      <c r="R22" s="16">
        <v>6.6838252499999999E-4</v>
      </c>
      <c r="S22" s="29"/>
    </row>
    <row r="23" spans="2:19" ht="12.75" customHeight="1" x14ac:dyDescent="0.2">
      <c r="B23" s="25" t="s">
        <v>178</v>
      </c>
      <c r="C23" s="17" t="s">
        <v>179</v>
      </c>
      <c r="D23" s="17" t="s">
        <v>161</v>
      </c>
      <c r="E23" s="17" t="s">
        <v>162</v>
      </c>
      <c r="F23" s="17" t="s">
        <v>163</v>
      </c>
      <c r="G23" s="14"/>
      <c r="H23" s="28">
        <v>8.64</v>
      </c>
      <c r="I23" s="17" t="s">
        <v>46</v>
      </c>
      <c r="J23" s="16">
        <v>1E-3</v>
      </c>
      <c r="K23" s="16">
        <v>9.9000000000000008E-3</v>
      </c>
      <c r="L23" s="28">
        <v>386890745</v>
      </c>
      <c r="M23" s="28">
        <v>101.05</v>
      </c>
      <c r="N23" s="28">
        <v>0</v>
      </c>
      <c r="O23" s="28">
        <v>390953.09781000001</v>
      </c>
      <c r="P23" s="16">
        <v>2.3783501944000002E-2</v>
      </c>
      <c r="Q23" s="16">
        <v>2.6441993249000002E-2</v>
      </c>
      <c r="R23" s="16">
        <v>6.8051346570000004E-3</v>
      </c>
      <c r="S23" s="29"/>
    </row>
    <row r="24" spans="2:19" ht="12.75" customHeight="1" x14ac:dyDescent="0.2">
      <c r="B24" s="25" t="s">
        <v>180</v>
      </c>
      <c r="C24" s="17" t="s">
        <v>181</v>
      </c>
      <c r="D24" s="17" t="s">
        <v>161</v>
      </c>
      <c r="E24" s="17" t="s">
        <v>162</v>
      </c>
      <c r="F24" s="17" t="s">
        <v>163</v>
      </c>
      <c r="G24" s="14"/>
      <c r="H24" s="28">
        <v>10.68</v>
      </c>
      <c r="I24" s="17" t="s">
        <v>46</v>
      </c>
      <c r="J24" s="16">
        <v>0.04</v>
      </c>
      <c r="K24" s="16">
        <v>1.04E-2</v>
      </c>
      <c r="L24" s="28">
        <v>11527654</v>
      </c>
      <c r="M24" s="28">
        <v>181.01</v>
      </c>
      <c r="N24" s="28">
        <v>0</v>
      </c>
      <c r="O24" s="28">
        <v>20866.20651</v>
      </c>
      <c r="P24" s="16">
        <v>7.23539716E-4</v>
      </c>
      <c r="Q24" s="16">
        <v>1.4112794980000001E-3</v>
      </c>
      <c r="R24" s="16">
        <v>3.6320813300000002E-4</v>
      </c>
      <c r="S24" s="29"/>
    </row>
    <row r="25" spans="2:19" ht="12.75" customHeight="1" x14ac:dyDescent="0.2">
      <c r="B25" s="22" t="s">
        <v>182</v>
      </c>
      <c r="C25" s="14"/>
      <c r="D25" s="14"/>
      <c r="E25" s="14"/>
      <c r="F25" s="14"/>
      <c r="G25" s="14"/>
      <c r="H25" s="27">
        <v>1.689038548533</v>
      </c>
      <c r="I25" s="14"/>
      <c r="J25" s="14"/>
      <c r="K25" s="14"/>
      <c r="L25" s="14"/>
      <c r="M25" s="14"/>
      <c r="N25" s="14"/>
      <c r="O25" s="27">
        <v>11011147.389219999</v>
      </c>
      <c r="P25" s="14"/>
      <c r="Q25" s="24">
        <v>0.74473558736400003</v>
      </c>
      <c r="R25" s="24">
        <v>0.191665806291</v>
      </c>
      <c r="S25" s="29"/>
    </row>
    <row r="26" spans="2:19" ht="12.75" customHeight="1" x14ac:dyDescent="0.2">
      <c r="B26" s="22" t="s">
        <v>183</v>
      </c>
      <c r="C26" s="14"/>
      <c r="D26" s="14"/>
      <c r="E26" s="14"/>
      <c r="F26" s="14"/>
      <c r="G26" s="14"/>
      <c r="H26" s="27">
        <v>0.74934254180799997</v>
      </c>
      <c r="I26" s="14"/>
      <c r="J26" s="14"/>
      <c r="K26" s="14"/>
      <c r="L26" s="14"/>
      <c r="M26" s="14"/>
      <c r="N26" s="14"/>
      <c r="O26" s="27">
        <v>9102361.5201200005</v>
      </c>
      <c r="P26" s="14"/>
      <c r="Q26" s="24">
        <v>0.61563543865799997</v>
      </c>
      <c r="R26" s="24">
        <v>0.15844047838399999</v>
      </c>
      <c r="S26" s="29"/>
    </row>
    <row r="27" spans="2:19" ht="12.75" customHeight="1" x14ac:dyDescent="0.2">
      <c r="B27" s="25" t="s">
        <v>184</v>
      </c>
      <c r="C27" s="17" t="s">
        <v>185</v>
      </c>
      <c r="D27" s="17" t="s">
        <v>161</v>
      </c>
      <c r="E27" s="17" t="s">
        <v>162</v>
      </c>
      <c r="F27" s="17" t="s">
        <v>163</v>
      </c>
      <c r="G27" s="14"/>
      <c r="H27" s="28">
        <v>0.53</v>
      </c>
      <c r="I27" s="17" t="s">
        <v>46</v>
      </c>
      <c r="J27" s="16">
        <v>0</v>
      </c>
      <c r="K27" s="16">
        <v>4.5400000000000003E-2</v>
      </c>
      <c r="L27" s="28">
        <v>475980022</v>
      </c>
      <c r="M27" s="28">
        <v>97.67</v>
      </c>
      <c r="N27" s="28">
        <v>0</v>
      </c>
      <c r="O27" s="28">
        <v>464889.68748999998</v>
      </c>
      <c r="P27" s="16">
        <v>3.1732001465999998E-2</v>
      </c>
      <c r="Q27" s="16">
        <v>3.1442671887999998E-2</v>
      </c>
      <c r="R27" s="16">
        <v>8.0921137130000008E-3</v>
      </c>
      <c r="S27" s="29"/>
    </row>
    <row r="28" spans="2:19" ht="12.75" customHeight="1" x14ac:dyDescent="0.2">
      <c r="B28" s="25" t="s">
        <v>186</v>
      </c>
      <c r="C28" s="17" t="s">
        <v>187</v>
      </c>
      <c r="D28" s="17" t="s">
        <v>161</v>
      </c>
      <c r="E28" s="17" t="s">
        <v>162</v>
      </c>
      <c r="F28" s="17" t="s">
        <v>163</v>
      </c>
      <c r="G28" s="14"/>
      <c r="H28" s="28">
        <v>0.61</v>
      </c>
      <c r="I28" s="17" t="s">
        <v>46</v>
      </c>
      <c r="J28" s="16">
        <v>0</v>
      </c>
      <c r="K28" s="16">
        <v>4.58E-2</v>
      </c>
      <c r="L28" s="28">
        <v>991316776</v>
      </c>
      <c r="M28" s="28">
        <v>97.31</v>
      </c>
      <c r="N28" s="28">
        <v>0</v>
      </c>
      <c r="O28" s="28">
        <v>964650.35471999994</v>
      </c>
      <c r="P28" s="16">
        <v>4.5059853454000001E-2</v>
      </c>
      <c r="Q28" s="16">
        <v>6.5243831830000001E-2</v>
      </c>
      <c r="R28" s="16">
        <v>1.6791209987999999E-2</v>
      </c>
      <c r="S28" s="29"/>
    </row>
    <row r="29" spans="2:19" ht="12.75" customHeight="1" x14ac:dyDescent="0.2">
      <c r="B29" s="25" t="s">
        <v>188</v>
      </c>
      <c r="C29" s="17" t="s">
        <v>189</v>
      </c>
      <c r="D29" s="17" t="s">
        <v>161</v>
      </c>
      <c r="E29" s="17" t="s">
        <v>162</v>
      </c>
      <c r="F29" s="17" t="s">
        <v>163</v>
      </c>
      <c r="G29" s="14"/>
      <c r="H29" s="28">
        <v>0.76</v>
      </c>
      <c r="I29" s="17" t="s">
        <v>46</v>
      </c>
      <c r="J29" s="16">
        <v>0</v>
      </c>
      <c r="K29" s="16">
        <v>4.5600000000000002E-2</v>
      </c>
      <c r="L29" s="28">
        <v>3772874013</v>
      </c>
      <c r="M29" s="28">
        <v>96.66</v>
      </c>
      <c r="N29" s="28">
        <v>0</v>
      </c>
      <c r="O29" s="28">
        <v>3646860.02097</v>
      </c>
      <c r="P29" s="16">
        <v>0.11096688273499999</v>
      </c>
      <c r="Q29" s="16">
        <v>0.24665426260699999</v>
      </c>
      <c r="R29" s="16">
        <v>6.3479158132999994E-2</v>
      </c>
      <c r="S29" s="29"/>
    </row>
    <row r="30" spans="2:19" ht="12.75" customHeight="1" x14ac:dyDescent="0.2">
      <c r="B30" s="25" t="s">
        <v>190</v>
      </c>
      <c r="C30" s="17" t="s">
        <v>191</v>
      </c>
      <c r="D30" s="17" t="s">
        <v>161</v>
      </c>
      <c r="E30" s="17" t="s">
        <v>162</v>
      </c>
      <c r="F30" s="17" t="s">
        <v>163</v>
      </c>
      <c r="G30" s="14"/>
      <c r="H30" s="28">
        <v>0.68</v>
      </c>
      <c r="I30" s="17" t="s">
        <v>46</v>
      </c>
      <c r="J30" s="16">
        <v>0</v>
      </c>
      <c r="K30" s="16">
        <v>4.5999999999999999E-2</v>
      </c>
      <c r="L30" s="28">
        <v>1271417814</v>
      </c>
      <c r="M30" s="28">
        <v>96.97</v>
      </c>
      <c r="N30" s="28">
        <v>0</v>
      </c>
      <c r="O30" s="28">
        <v>1232893.8542299999</v>
      </c>
      <c r="P30" s="16">
        <v>3.7394641588000002E-2</v>
      </c>
      <c r="Q30" s="16">
        <v>8.3386398912999996E-2</v>
      </c>
      <c r="R30" s="16">
        <v>2.1460397022000002E-2</v>
      </c>
      <c r="S30" s="29"/>
    </row>
    <row r="31" spans="2:19" ht="12.75" customHeight="1" x14ac:dyDescent="0.2">
      <c r="B31" s="25" t="s">
        <v>192</v>
      </c>
      <c r="C31" s="17" t="s">
        <v>193</v>
      </c>
      <c r="D31" s="17" t="s">
        <v>161</v>
      </c>
      <c r="E31" s="17" t="s">
        <v>162</v>
      </c>
      <c r="F31" s="17" t="s">
        <v>163</v>
      </c>
      <c r="G31" s="14"/>
      <c r="H31" s="28">
        <v>0.86</v>
      </c>
      <c r="I31" s="17" t="s">
        <v>46</v>
      </c>
      <c r="J31" s="16">
        <v>0</v>
      </c>
      <c r="K31" s="16">
        <v>4.5600000000000002E-2</v>
      </c>
      <c r="L31" s="28">
        <v>2040149761</v>
      </c>
      <c r="M31" s="28">
        <v>96.25</v>
      </c>
      <c r="N31" s="28">
        <v>0</v>
      </c>
      <c r="O31" s="28">
        <v>1963644.1449599999</v>
      </c>
      <c r="P31" s="16">
        <v>6.3754680031000002E-2</v>
      </c>
      <c r="Q31" s="16">
        <v>0.13281047142300001</v>
      </c>
      <c r="R31" s="16">
        <v>3.4180219827000001E-2</v>
      </c>
      <c r="S31" s="29"/>
    </row>
    <row r="32" spans="2:19" ht="12.75" customHeight="1" x14ac:dyDescent="0.2">
      <c r="B32" s="25" t="s">
        <v>194</v>
      </c>
      <c r="C32" s="17" t="s">
        <v>195</v>
      </c>
      <c r="D32" s="17" t="s">
        <v>161</v>
      </c>
      <c r="E32" s="17" t="s">
        <v>162</v>
      </c>
      <c r="F32" s="17" t="s">
        <v>163</v>
      </c>
      <c r="G32" s="14"/>
      <c r="H32" s="28">
        <v>0.93</v>
      </c>
      <c r="I32" s="17" t="s">
        <v>46</v>
      </c>
      <c r="J32" s="16">
        <v>0</v>
      </c>
      <c r="K32" s="16">
        <v>4.5499999999999999E-2</v>
      </c>
      <c r="L32" s="28">
        <v>685654600</v>
      </c>
      <c r="M32" s="28">
        <v>95.93</v>
      </c>
      <c r="N32" s="28">
        <v>0</v>
      </c>
      <c r="O32" s="28">
        <v>657748.45778000006</v>
      </c>
      <c r="P32" s="16">
        <v>2.2117890322000001E-2</v>
      </c>
      <c r="Q32" s="16">
        <v>4.4486615856E-2</v>
      </c>
      <c r="R32" s="16">
        <v>1.1449114614E-2</v>
      </c>
      <c r="S32" s="29"/>
    </row>
    <row r="33" spans="2:19" ht="12.75" customHeight="1" x14ac:dyDescent="0.2">
      <c r="B33" s="25" t="s">
        <v>196</v>
      </c>
      <c r="C33" s="17" t="s">
        <v>197</v>
      </c>
      <c r="D33" s="17" t="s">
        <v>161</v>
      </c>
      <c r="E33" s="17" t="s">
        <v>162</v>
      </c>
      <c r="F33" s="17" t="s">
        <v>163</v>
      </c>
      <c r="G33" s="14"/>
      <c r="H33" s="28">
        <v>0.44</v>
      </c>
      <c r="I33" s="17" t="s">
        <v>46</v>
      </c>
      <c r="J33" s="16">
        <v>0</v>
      </c>
      <c r="K33" s="16">
        <v>4.4999999999999998E-2</v>
      </c>
      <c r="L33" s="28">
        <v>175000000</v>
      </c>
      <c r="M33" s="28">
        <v>98.1</v>
      </c>
      <c r="N33" s="28">
        <v>0</v>
      </c>
      <c r="O33" s="28">
        <v>171674.99997</v>
      </c>
      <c r="P33" s="16">
        <v>1.3461538461000001E-2</v>
      </c>
      <c r="Q33" s="16">
        <v>1.1611186137999999E-2</v>
      </c>
      <c r="R33" s="16">
        <v>2.988265085E-3</v>
      </c>
      <c r="S33" s="29"/>
    </row>
    <row r="34" spans="2:19" ht="12.75" customHeight="1" x14ac:dyDescent="0.2">
      <c r="B34" s="22" t="s">
        <v>198</v>
      </c>
      <c r="C34" s="14"/>
      <c r="D34" s="14"/>
      <c r="E34" s="14"/>
      <c r="F34" s="14"/>
      <c r="G34" s="14"/>
      <c r="H34" s="27">
        <v>6.1639422990649999</v>
      </c>
      <c r="I34" s="14"/>
      <c r="J34" s="14"/>
      <c r="K34" s="14"/>
      <c r="L34" s="14"/>
      <c r="M34" s="14"/>
      <c r="N34" s="14"/>
      <c r="O34" s="27">
        <v>1084431.5375399999</v>
      </c>
      <c r="P34" s="14"/>
      <c r="Q34" s="24">
        <v>7.3345195510999994E-2</v>
      </c>
      <c r="R34" s="24">
        <v>1.8876184075999999E-2</v>
      </c>
      <c r="S34" s="29"/>
    </row>
    <row r="35" spans="2:19" ht="12.75" customHeight="1" x14ac:dyDescent="0.2">
      <c r="B35" s="25" t="s">
        <v>199</v>
      </c>
      <c r="C35" s="17" t="s">
        <v>200</v>
      </c>
      <c r="D35" s="17" t="s">
        <v>161</v>
      </c>
      <c r="E35" s="17" t="s">
        <v>162</v>
      </c>
      <c r="F35" s="17" t="s">
        <v>163</v>
      </c>
      <c r="G35" s="14"/>
      <c r="H35" s="28">
        <v>18.97</v>
      </c>
      <c r="I35" s="17" t="s">
        <v>46</v>
      </c>
      <c r="J35" s="16">
        <v>2.8000000000000001E-2</v>
      </c>
      <c r="K35" s="16">
        <v>4.0899999999999999E-2</v>
      </c>
      <c r="L35" s="28">
        <v>47079879</v>
      </c>
      <c r="M35" s="28">
        <v>79</v>
      </c>
      <c r="N35" s="28">
        <v>0</v>
      </c>
      <c r="O35" s="28">
        <v>37193.10441</v>
      </c>
      <c r="P35" s="16">
        <v>7.8270670909999993E-3</v>
      </c>
      <c r="Q35" s="16">
        <v>2.5155442460000001E-3</v>
      </c>
      <c r="R35" s="16">
        <v>6.4740268100000004E-4</v>
      </c>
      <c r="S35" s="29"/>
    </row>
    <row r="36" spans="2:19" ht="12.75" customHeight="1" x14ac:dyDescent="0.2">
      <c r="B36" s="25" t="s">
        <v>201</v>
      </c>
      <c r="C36" s="17" t="s">
        <v>202</v>
      </c>
      <c r="D36" s="17" t="s">
        <v>161</v>
      </c>
      <c r="E36" s="17" t="s">
        <v>162</v>
      </c>
      <c r="F36" s="17" t="s">
        <v>163</v>
      </c>
      <c r="G36" s="14"/>
      <c r="H36" s="28">
        <v>1.59</v>
      </c>
      <c r="I36" s="17" t="s">
        <v>46</v>
      </c>
      <c r="J36" s="16">
        <v>4.0000000000000001E-3</v>
      </c>
      <c r="K36" s="16">
        <v>4.2200000000000001E-2</v>
      </c>
      <c r="L36" s="28">
        <v>93790571</v>
      </c>
      <c r="M36" s="28">
        <v>94.4</v>
      </c>
      <c r="N36" s="28">
        <v>0</v>
      </c>
      <c r="O36" s="28">
        <v>88538.299029999995</v>
      </c>
      <c r="P36" s="16">
        <v>5.5064552349999999E-3</v>
      </c>
      <c r="Q36" s="16">
        <v>5.9882607870000003E-3</v>
      </c>
      <c r="R36" s="16">
        <v>1.5411440670000001E-3</v>
      </c>
      <c r="S36" s="29"/>
    </row>
    <row r="37" spans="2:19" ht="12.75" customHeight="1" x14ac:dyDescent="0.2">
      <c r="B37" s="25" t="s">
        <v>203</v>
      </c>
      <c r="C37" s="17" t="s">
        <v>204</v>
      </c>
      <c r="D37" s="17" t="s">
        <v>161</v>
      </c>
      <c r="E37" s="17" t="s">
        <v>162</v>
      </c>
      <c r="F37" s="17" t="s">
        <v>163</v>
      </c>
      <c r="G37" s="14"/>
      <c r="H37" s="28">
        <v>2.9</v>
      </c>
      <c r="I37" s="17" t="s">
        <v>46</v>
      </c>
      <c r="J37" s="16">
        <v>5.0000000000000001E-3</v>
      </c>
      <c r="K37" s="16">
        <v>3.95E-2</v>
      </c>
      <c r="L37" s="28">
        <v>137843046</v>
      </c>
      <c r="M37" s="28">
        <v>90.72</v>
      </c>
      <c r="N37" s="28">
        <v>0</v>
      </c>
      <c r="O37" s="28">
        <v>125051.21133000001</v>
      </c>
      <c r="P37" s="16">
        <v>8.5546884100000005E-3</v>
      </c>
      <c r="Q37" s="16">
        <v>8.4578004469999992E-3</v>
      </c>
      <c r="R37" s="16">
        <v>2.1767069670000001E-3</v>
      </c>
      <c r="S37" s="29"/>
    </row>
    <row r="38" spans="2:19" ht="12.75" customHeight="1" x14ac:dyDescent="0.2">
      <c r="B38" s="25" t="s">
        <v>205</v>
      </c>
      <c r="C38" s="17" t="s">
        <v>206</v>
      </c>
      <c r="D38" s="17" t="s">
        <v>161</v>
      </c>
      <c r="E38" s="17" t="s">
        <v>162</v>
      </c>
      <c r="F38" s="17" t="s">
        <v>163</v>
      </c>
      <c r="G38" s="14"/>
      <c r="H38" s="28">
        <v>2.0699999999999998</v>
      </c>
      <c r="I38" s="17" t="s">
        <v>46</v>
      </c>
      <c r="J38" s="16">
        <v>5.0000000000000001E-3</v>
      </c>
      <c r="K38" s="16">
        <v>4.07E-2</v>
      </c>
      <c r="L38" s="28">
        <v>149465629</v>
      </c>
      <c r="M38" s="28">
        <v>93.45</v>
      </c>
      <c r="N38" s="28">
        <v>0</v>
      </c>
      <c r="O38" s="28">
        <v>139675.63029999999</v>
      </c>
      <c r="P38" s="16">
        <v>6.3684312310000003E-3</v>
      </c>
      <c r="Q38" s="16">
        <v>9.4469185530000003E-3</v>
      </c>
      <c r="R38" s="16">
        <v>2.4312672740000002E-3</v>
      </c>
      <c r="S38" s="29"/>
    </row>
    <row r="39" spans="2:19" ht="12.75" customHeight="1" x14ac:dyDescent="0.2">
      <c r="B39" s="25" t="s">
        <v>207</v>
      </c>
      <c r="C39" s="17" t="s">
        <v>208</v>
      </c>
      <c r="D39" s="17" t="s">
        <v>161</v>
      </c>
      <c r="E39" s="17" t="s">
        <v>162</v>
      </c>
      <c r="F39" s="17" t="s">
        <v>163</v>
      </c>
      <c r="G39" s="14"/>
      <c r="H39" s="28">
        <v>6.78</v>
      </c>
      <c r="I39" s="17" t="s">
        <v>46</v>
      </c>
      <c r="J39" s="16">
        <v>0.01</v>
      </c>
      <c r="K39" s="16">
        <v>3.7400000000000003E-2</v>
      </c>
      <c r="L39" s="28">
        <v>281800</v>
      </c>
      <c r="M39" s="28">
        <v>83.41</v>
      </c>
      <c r="N39" s="28">
        <v>2.8180000000000001</v>
      </c>
      <c r="O39" s="28">
        <v>237.86738</v>
      </c>
      <c r="P39" s="16">
        <v>1.1186914169952E-5</v>
      </c>
      <c r="Q39" s="16">
        <v>1.6088087525975599E-5</v>
      </c>
      <c r="R39" s="16">
        <v>4.1404443666507699E-6</v>
      </c>
      <c r="S39" s="29"/>
    </row>
    <row r="40" spans="2:19" ht="12.75" customHeight="1" x14ac:dyDescent="0.2">
      <c r="B40" s="25" t="s">
        <v>209</v>
      </c>
      <c r="C40" s="17" t="s">
        <v>210</v>
      </c>
      <c r="D40" s="17" t="s">
        <v>161</v>
      </c>
      <c r="E40" s="17" t="s">
        <v>162</v>
      </c>
      <c r="F40" s="17" t="s">
        <v>163</v>
      </c>
      <c r="G40" s="14"/>
      <c r="H40" s="28">
        <v>8.4499999999999993</v>
      </c>
      <c r="I40" s="17" t="s">
        <v>46</v>
      </c>
      <c r="J40" s="16">
        <v>1.2999999999999999E-2</v>
      </c>
      <c r="K40" s="16">
        <v>3.7499999999999999E-2</v>
      </c>
      <c r="L40" s="28">
        <v>13000000</v>
      </c>
      <c r="M40" s="28">
        <v>82.62</v>
      </c>
      <c r="N40" s="28">
        <v>0</v>
      </c>
      <c r="O40" s="28">
        <v>10740.6</v>
      </c>
      <c r="P40" s="16">
        <v>1.1596539270000001E-3</v>
      </c>
      <c r="Q40" s="16">
        <v>7.26437197E-4</v>
      </c>
      <c r="R40" s="16">
        <v>1.86956516E-4</v>
      </c>
      <c r="S40" s="29"/>
    </row>
    <row r="41" spans="2:19" ht="12.75" customHeight="1" x14ac:dyDescent="0.2">
      <c r="B41" s="25" t="s">
        <v>211</v>
      </c>
      <c r="C41" s="17" t="s">
        <v>212</v>
      </c>
      <c r="D41" s="17" t="s">
        <v>161</v>
      </c>
      <c r="E41" s="17" t="s">
        <v>162</v>
      </c>
      <c r="F41" s="17" t="s">
        <v>163</v>
      </c>
      <c r="G41" s="14"/>
      <c r="H41" s="28">
        <v>12.4</v>
      </c>
      <c r="I41" s="17" t="s">
        <v>46</v>
      </c>
      <c r="J41" s="16">
        <v>1.4999999999999999E-2</v>
      </c>
      <c r="K41" s="16">
        <v>3.9100000000000003E-2</v>
      </c>
      <c r="L41" s="28">
        <v>130325966</v>
      </c>
      <c r="M41" s="28">
        <v>75.400000000000006</v>
      </c>
      <c r="N41" s="28">
        <v>0</v>
      </c>
      <c r="O41" s="28">
        <v>98265.778359999997</v>
      </c>
      <c r="P41" s="16">
        <v>7.3261058989999997E-3</v>
      </c>
      <c r="Q41" s="16">
        <v>6.6461758770000002E-3</v>
      </c>
      <c r="R41" s="16">
        <v>1.7104656729999999E-3</v>
      </c>
      <c r="S41" s="29"/>
    </row>
    <row r="42" spans="2:19" ht="12.75" customHeight="1" x14ac:dyDescent="0.2">
      <c r="B42" s="25" t="s">
        <v>213</v>
      </c>
      <c r="C42" s="17" t="s">
        <v>214</v>
      </c>
      <c r="D42" s="17" t="s">
        <v>161</v>
      </c>
      <c r="E42" s="17" t="s">
        <v>162</v>
      </c>
      <c r="F42" s="17" t="s">
        <v>163</v>
      </c>
      <c r="G42" s="14"/>
      <c r="H42" s="28">
        <v>0.67</v>
      </c>
      <c r="I42" s="17" t="s">
        <v>46</v>
      </c>
      <c r="J42" s="16">
        <v>1.4999999999999999E-2</v>
      </c>
      <c r="K42" s="16">
        <v>4.3200000000000002E-2</v>
      </c>
      <c r="L42" s="28">
        <v>10000000</v>
      </c>
      <c r="M42" s="28">
        <v>98.67</v>
      </c>
      <c r="N42" s="28">
        <v>0</v>
      </c>
      <c r="O42" s="28">
        <v>9867</v>
      </c>
      <c r="P42" s="16">
        <v>7.2731313900000003E-4</v>
      </c>
      <c r="Q42" s="16">
        <v>6.6735152800000001E-4</v>
      </c>
      <c r="R42" s="16">
        <v>1.71750176E-4</v>
      </c>
      <c r="S42" s="29"/>
    </row>
    <row r="43" spans="2:19" ht="12.75" customHeight="1" x14ac:dyDescent="0.2">
      <c r="B43" s="25" t="s">
        <v>215</v>
      </c>
      <c r="C43" s="17" t="s">
        <v>216</v>
      </c>
      <c r="D43" s="17" t="s">
        <v>161</v>
      </c>
      <c r="E43" s="17" t="s">
        <v>162</v>
      </c>
      <c r="F43" s="17" t="s">
        <v>163</v>
      </c>
      <c r="G43" s="14"/>
      <c r="H43" s="28">
        <v>2.37</v>
      </c>
      <c r="I43" s="17" t="s">
        <v>46</v>
      </c>
      <c r="J43" s="16">
        <v>1.7500000000000002E-2</v>
      </c>
      <c r="K43" s="16">
        <v>4.0099999999999997E-2</v>
      </c>
      <c r="L43" s="28">
        <v>147476886</v>
      </c>
      <c r="M43" s="28">
        <v>95.89</v>
      </c>
      <c r="N43" s="28">
        <v>0</v>
      </c>
      <c r="O43" s="28">
        <v>141415.58598</v>
      </c>
      <c r="P43" s="16">
        <v>6.8555159460000001E-3</v>
      </c>
      <c r="Q43" s="16">
        <v>9.5645999239999998E-3</v>
      </c>
      <c r="R43" s="16">
        <v>2.4615538550000001E-3</v>
      </c>
      <c r="S43" s="29"/>
    </row>
    <row r="44" spans="2:19" ht="12.75" customHeight="1" x14ac:dyDescent="0.2">
      <c r="B44" s="25" t="s">
        <v>217</v>
      </c>
      <c r="C44" s="17" t="s">
        <v>218</v>
      </c>
      <c r="D44" s="17" t="s">
        <v>161</v>
      </c>
      <c r="E44" s="17" t="s">
        <v>162</v>
      </c>
      <c r="F44" s="17" t="s">
        <v>163</v>
      </c>
      <c r="G44" s="14"/>
      <c r="H44" s="28">
        <v>5.17</v>
      </c>
      <c r="I44" s="17" t="s">
        <v>46</v>
      </c>
      <c r="J44" s="16">
        <v>2.2499999999999999E-2</v>
      </c>
      <c r="K44" s="16">
        <v>3.7400000000000003E-2</v>
      </c>
      <c r="L44" s="28">
        <v>140178153</v>
      </c>
      <c r="M44" s="28">
        <v>93.8</v>
      </c>
      <c r="N44" s="28">
        <v>0</v>
      </c>
      <c r="O44" s="28">
        <v>131487.10751</v>
      </c>
      <c r="P44" s="16">
        <v>5.8143145439999997E-3</v>
      </c>
      <c r="Q44" s="16">
        <v>8.8930903180000007E-3</v>
      </c>
      <c r="R44" s="16">
        <v>2.2887335519999998E-3</v>
      </c>
      <c r="S44" s="29"/>
    </row>
    <row r="45" spans="2:19" x14ac:dyDescent="0.2">
      <c r="B45" s="25" t="s">
        <v>219</v>
      </c>
      <c r="C45" s="17" t="s">
        <v>220</v>
      </c>
      <c r="D45" s="17" t="s">
        <v>161</v>
      </c>
      <c r="E45" s="17" t="s">
        <v>162</v>
      </c>
      <c r="F45" s="17" t="s">
        <v>163</v>
      </c>
      <c r="G45" s="14"/>
      <c r="H45" s="28">
        <v>3.88</v>
      </c>
      <c r="I45" s="17" t="s">
        <v>46</v>
      </c>
      <c r="J45" s="16">
        <v>0.02</v>
      </c>
      <c r="K45" s="16">
        <v>3.8100000000000002E-2</v>
      </c>
      <c r="L45" s="28">
        <v>129657146</v>
      </c>
      <c r="M45" s="28">
        <v>93.4</v>
      </c>
      <c r="N45" s="28">
        <v>2693.1429199999998</v>
      </c>
      <c r="O45" s="28">
        <v>123792.91727999999</v>
      </c>
      <c r="P45" s="16">
        <v>6.3541775349999999E-3</v>
      </c>
      <c r="Q45" s="16">
        <v>8.3726961139999993E-3</v>
      </c>
      <c r="R45" s="16">
        <v>2.1548044410000002E-3</v>
      </c>
      <c r="S45" s="29"/>
    </row>
    <row r="46" spans="2:19" x14ac:dyDescent="0.2">
      <c r="B46" s="25" t="s">
        <v>221</v>
      </c>
      <c r="C46" s="17" t="s">
        <v>222</v>
      </c>
      <c r="D46" s="17" t="s">
        <v>161</v>
      </c>
      <c r="E46" s="17" t="s">
        <v>162</v>
      </c>
      <c r="F46" s="17" t="s">
        <v>163</v>
      </c>
      <c r="G46" s="14"/>
      <c r="H46" s="28">
        <v>16.05</v>
      </c>
      <c r="I46" s="17" t="s">
        <v>46</v>
      </c>
      <c r="J46" s="16">
        <v>3.7499999999999999E-2</v>
      </c>
      <c r="K46" s="16">
        <v>4.0300000000000002E-2</v>
      </c>
      <c r="L46" s="28">
        <v>31544905</v>
      </c>
      <c r="M46" s="28">
        <v>95.77</v>
      </c>
      <c r="N46" s="28">
        <v>1557.9339500000001</v>
      </c>
      <c r="O46" s="28">
        <v>31768.48948</v>
      </c>
      <c r="P46" s="16">
        <v>1.250754816E-3</v>
      </c>
      <c r="Q46" s="16">
        <v>2.1486520730000002E-3</v>
      </c>
      <c r="R46" s="16">
        <v>5.5297898800000004E-4</v>
      </c>
      <c r="S46" s="29"/>
    </row>
    <row r="47" spans="2:19" x14ac:dyDescent="0.2">
      <c r="B47" s="25" t="s">
        <v>223</v>
      </c>
      <c r="C47" s="17" t="s">
        <v>224</v>
      </c>
      <c r="D47" s="17" t="s">
        <v>161</v>
      </c>
      <c r="E47" s="17" t="s">
        <v>162</v>
      </c>
      <c r="F47" s="17" t="s">
        <v>163</v>
      </c>
      <c r="G47" s="14"/>
      <c r="H47" s="28">
        <v>12.73</v>
      </c>
      <c r="I47" s="17" t="s">
        <v>46</v>
      </c>
      <c r="J47" s="16">
        <v>5.5E-2</v>
      </c>
      <c r="K47" s="16">
        <v>3.9699999999999999E-2</v>
      </c>
      <c r="L47" s="28">
        <v>121080098</v>
      </c>
      <c r="M47" s="28">
        <v>120.91</v>
      </c>
      <c r="N47" s="28">
        <v>0</v>
      </c>
      <c r="O47" s="28">
        <v>146397.94648000001</v>
      </c>
      <c r="P47" s="16">
        <v>6.3837097509999996E-3</v>
      </c>
      <c r="Q47" s="16">
        <v>9.9015803530000009E-3</v>
      </c>
      <c r="R47" s="16">
        <v>2.5482794350000001E-3</v>
      </c>
      <c r="S47" s="29"/>
    </row>
    <row r="48" spans="2:19" x14ac:dyDescent="0.2">
      <c r="B48" s="22" t="s">
        <v>225</v>
      </c>
      <c r="C48" s="14"/>
      <c r="D48" s="14"/>
      <c r="E48" s="14"/>
      <c r="F48" s="14"/>
      <c r="G48" s="14"/>
      <c r="H48" s="27">
        <v>6.1782804630969999</v>
      </c>
      <c r="I48" s="14"/>
      <c r="J48" s="14"/>
      <c r="K48" s="14"/>
      <c r="L48" s="14"/>
      <c r="M48" s="14"/>
      <c r="N48" s="14"/>
      <c r="O48" s="27">
        <v>824354.33155999996</v>
      </c>
      <c r="P48" s="14"/>
      <c r="Q48" s="24">
        <v>5.5754953194999998E-2</v>
      </c>
      <c r="R48" s="24">
        <v>1.4349143829999999E-2</v>
      </c>
      <c r="S48" s="29"/>
    </row>
    <row r="49" spans="2:19" x14ac:dyDescent="0.2">
      <c r="B49" s="25" t="s">
        <v>226</v>
      </c>
      <c r="C49" s="17" t="s">
        <v>227</v>
      </c>
      <c r="D49" s="17" t="s">
        <v>161</v>
      </c>
      <c r="E49" s="17" t="s">
        <v>162</v>
      </c>
      <c r="F49" s="17" t="s">
        <v>163</v>
      </c>
      <c r="G49" s="14"/>
      <c r="H49" s="28">
        <v>2.96</v>
      </c>
      <c r="I49" s="17" t="s">
        <v>46</v>
      </c>
      <c r="J49" s="16">
        <v>4.6669000000000002E-2</v>
      </c>
      <c r="K49" s="16">
        <v>4.7600000000000003E-2</v>
      </c>
      <c r="L49" s="28">
        <v>75113627</v>
      </c>
      <c r="M49" s="28">
        <v>99.74</v>
      </c>
      <c r="N49" s="28">
        <v>0</v>
      </c>
      <c r="O49" s="28">
        <v>74918.331579999998</v>
      </c>
      <c r="P49" s="16">
        <v>3.5404978560000001E-3</v>
      </c>
      <c r="Q49" s="16">
        <v>5.067078452E-3</v>
      </c>
      <c r="R49" s="16">
        <v>1.3040677700000001E-3</v>
      </c>
      <c r="S49" s="29"/>
    </row>
    <row r="50" spans="2:19" x14ac:dyDescent="0.2">
      <c r="B50" s="25" t="s">
        <v>228</v>
      </c>
      <c r="C50" s="17" t="s">
        <v>229</v>
      </c>
      <c r="D50" s="17" t="s">
        <v>161</v>
      </c>
      <c r="E50" s="17" t="s">
        <v>162</v>
      </c>
      <c r="F50" s="17" t="s">
        <v>163</v>
      </c>
      <c r="G50" s="14"/>
      <c r="H50" s="28">
        <v>6.5</v>
      </c>
      <c r="I50" s="17" t="s">
        <v>46</v>
      </c>
      <c r="J50" s="16">
        <v>4.6669000000000002E-2</v>
      </c>
      <c r="K50" s="16">
        <v>4.82E-2</v>
      </c>
      <c r="L50" s="28">
        <v>760000000</v>
      </c>
      <c r="M50" s="28">
        <v>98.61</v>
      </c>
      <c r="N50" s="28">
        <v>0</v>
      </c>
      <c r="O50" s="28">
        <v>749435.99997999996</v>
      </c>
      <c r="P50" s="16">
        <v>3.5570467693999998E-2</v>
      </c>
      <c r="Q50" s="16">
        <v>5.0687874741999997E-2</v>
      </c>
      <c r="R50" s="16">
        <v>1.3045076059E-2</v>
      </c>
      <c r="S50" s="29"/>
    </row>
    <row r="51" spans="2:19" x14ac:dyDescent="0.2">
      <c r="B51" s="22" t="s">
        <v>230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29"/>
    </row>
    <row r="52" spans="2:19" x14ac:dyDescent="0.2">
      <c r="B52" s="22" t="s">
        <v>231</v>
      </c>
      <c r="C52" s="14"/>
      <c r="D52" s="14"/>
      <c r="E52" s="14"/>
      <c r="F52" s="14"/>
      <c r="G52" s="14"/>
      <c r="H52" s="27">
        <v>0.58478339094999998</v>
      </c>
      <c r="I52" s="14"/>
      <c r="J52" s="14"/>
      <c r="K52" s="14"/>
      <c r="L52" s="14"/>
      <c r="M52" s="14"/>
      <c r="N52" s="14"/>
      <c r="O52" s="27">
        <v>2030953.6397500001</v>
      </c>
      <c r="P52" s="14"/>
      <c r="Q52" s="24">
        <v>0.13736292852500001</v>
      </c>
      <c r="R52" s="24">
        <v>3.5351844193999997E-2</v>
      </c>
      <c r="S52" s="29"/>
    </row>
    <row r="53" spans="2:19" x14ac:dyDescent="0.2">
      <c r="B53" s="22" t="s">
        <v>232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29"/>
    </row>
    <row r="54" spans="2:19" x14ac:dyDescent="0.2">
      <c r="B54" s="22" t="s">
        <v>233</v>
      </c>
      <c r="C54" s="14"/>
      <c r="D54" s="14"/>
      <c r="E54" s="14"/>
      <c r="F54" s="14"/>
      <c r="G54" s="14"/>
      <c r="H54" s="27">
        <v>0.58478339094999998</v>
      </c>
      <c r="I54" s="14"/>
      <c r="J54" s="14"/>
      <c r="K54" s="14"/>
      <c r="L54" s="14"/>
      <c r="M54" s="14"/>
      <c r="N54" s="14"/>
      <c r="O54" s="27">
        <v>2030953.6397500001</v>
      </c>
      <c r="P54" s="14"/>
      <c r="Q54" s="24">
        <v>0.13736292852500001</v>
      </c>
      <c r="R54" s="24">
        <v>3.5351844193999997E-2</v>
      </c>
      <c r="S54" s="29"/>
    </row>
    <row r="55" spans="2:19" x14ac:dyDescent="0.2">
      <c r="B55" s="25" t="s">
        <v>234</v>
      </c>
      <c r="C55" s="17" t="s">
        <v>235</v>
      </c>
      <c r="D55" s="17" t="s">
        <v>236</v>
      </c>
      <c r="E55" s="17" t="s">
        <v>237</v>
      </c>
      <c r="F55" s="17" t="s">
        <v>238</v>
      </c>
      <c r="G55" s="14"/>
      <c r="H55" s="28">
        <v>1.9750000000000001</v>
      </c>
      <c r="I55" s="17" t="s">
        <v>47</v>
      </c>
      <c r="J55" s="16">
        <v>3.0429999999999999E-2</v>
      </c>
      <c r="K55" s="16">
        <v>4.2680000000000003E-2</v>
      </c>
      <c r="L55" s="28">
        <v>600000</v>
      </c>
      <c r="M55" s="28">
        <v>99.085400000000007</v>
      </c>
      <c r="N55" s="28">
        <v>0</v>
      </c>
      <c r="O55" s="28">
        <v>2131.9214700000002</v>
      </c>
      <c r="P55" s="16">
        <v>5.9999999999999995E-4</v>
      </c>
      <c r="Q55" s="16">
        <v>1.44191856E-4</v>
      </c>
      <c r="R55" s="16">
        <v>3.7109343200414201E-5</v>
      </c>
      <c r="S55" s="29"/>
    </row>
    <row r="56" spans="2:19" x14ac:dyDescent="0.2">
      <c r="B56" s="25" t="s">
        <v>239</v>
      </c>
      <c r="C56" s="17" t="s">
        <v>240</v>
      </c>
      <c r="D56" s="17" t="s">
        <v>241</v>
      </c>
      <c r="E56" s="17" t="s">
        <v>162</v>
      </c>
      <c r="F56" s="17" t="s">
        <v>163</v>
      </c>
      <c r="G56" s="14"/>
      <c r="H56" s="28">
        <v>0.59799999999999998</v>
      </c>
      <c r="I56" s="17" t="s">
        <v>47</v>
      </c>
      <c r="J56" s="16">
        <v>0</v>
      </c>
      <c r="K56" s="16">
        <v>4.564E-2</v>
      </c>
      <c r="L56" s="28">
        <v>86440000</v>
      </c>
      <c r="M56" s="28">
        <v>97.348500000000001</v>
      </c>
      <c r="N56" s="28">
        <v>0</v>
      </c>
      <c r="O56" s="28">
        <v>301754.88364000001</v>
      </c>
      <c r="P56" s="16">
        <v>2.2021246780000001E-3</v>
      </c>
      <c r="Q56" s="16">
        <v>2.0409099303E-2</v>
      </c>
      <c r="R56" s="16">
        <v>5.2525037610000004E-3</v>
      </c>
      <c r="S56" s="29"/>
    </row>
    <row r="57" spans="2:19" x14ac:dyDescent="0.2">
      <c r="B57" s="25" t="s">
        <v>242</v>
      </c>
      <c r="C57" s="17" t="s">
        <v>243</v>
      </c>
      <c r="D57" s="17" t="s">
        <v>244</v>
      </c>
      <c r="E57" s="17" t="s">
        <v>162</v>
      </c>
      <c r="F57" s="17" t="s">
        <v>163</v>
      </c>
      <c r="G57" s="14"/>
      <c r="H57" s="28">
        <v>0.83499999999999996</v>
      </c>
      <c r="I57" s="17" t="s">
        <v>47</v>
      </c>
      <c r="J57" s="16">
        <v>0</v>
      </c>
      <c r="K57" s="16">
        <v>4.598E-2</v>
      </c>
      <c r="L57" s="28">
        <v>31350000</v>
      </c>
      <c r="M57" s="28">
        <v>96.313800000000001</v>
      </c>
      <c r="N57" s="28">
        <v>0</v>
      </c>
      <c r="O57" s="28">
        <v>108277.03341</v>
      </c>
      <c r="P57" s="16">
        <v>8.3331118200000002E-4</v>
      </c>
      <c r="Q57" s="16">
        <v>7.323284052E-3</v>
      </c>
      <c r="R57" s="16">
        <v>1.8847268289999999E-3</v>
      </c>
      <c r="S57" s="29"/>
    </row>
    <row r="58" spans="2:19" x14ac:dyDescent="0.2">
      <c r="B58" s="25" t="s">
        <v>245</v>
      </c>
      <c r="C58" s="17" t="s">
        <v>246</v>
      </c>
      <c r="D58" s="17" t="s">
        <v>244</v>
      </c>
      <c r="E58" s="17" t="s">
        <v>162</v>
      </c>
      <c r="F58" s="17" t="s">
        <v>163</v>
      </c>
      <c r="G58" s="14"/>
      <c r="H58" s="28">
        <v>0.34499999999999997</v>
      </c>
      <c r="I58" s="17" t="s">
        <v>47</v>
      </c>
      <c r="J58" s="16">
        <v>0</v>
      </c>
      <c r="K58" s="16">
        <v>4.7809999999999998E-2</v>
      </c>
      <c r="L58" s="28">
        <v>16800000</v>
      </c>
      <c r="M58" s="28">
        <v>98.375600000000006</v>
      </c>
      <c r="N58" s="28">
        <v>0</v>
      </c>
      <c r="O58" s="28">
        <v>59266.18348</v>
      </c>
      <c r="P58" s="16">
        <v>3.0640160400000001E-4</v>
      </c>
      <c r="Q58" s="16">
        <v>4.0084502000000003E-3</v>
      </c>
      <c r="R58" s="16">
        <v>1.031618272E-3</v>
      </c>
      <c r="S58" s="29"/>
    </row>
    <row r="59" spans="2:19" x14ac:dyDescent="0.2">
      <c r="B59" s="25" t="s">
        <v>247</v>
      </c>
      <c r="C59" s="17" t="s">
        <v>248</v>
      </c>
      <c r="D59" s="17" t="s">
        <v>244</v>
      </c>
      <c r="E59" s="17" t="s">
        <v>162</v>
      </c>
      <c r="F59" s="17" t="s">
        <v>163</v>
      </c>
      <c r="G59" s="14"/>
      <c r="H59" s="28">
        <v>0.67800000000000005</v>
      </c>
      <c r="I59" s="17" t="s">
        <v>47</v>
      </c>
      <c r="J59" s="16">
        <v>0</v>
      </c>
      <c r="K59" s="16">
        <v>4.5629999999999997E-2</v>
      </c>
      <c r="L59" s="28">
        <v>268100000</v>
      </c>
      <c r="M59" s="28">
        <v>97.0107</v>
      </c>
      <c r="N59" s="28">
        <v>0</v>
      </c>
      <c r="O59" s="28">
        <v>932667.27249999996</v>
      </c>
      <c r="P59" s="16">
        <v>6.9959814200000001E-3</v>
      </c>
      <c r="Q59" s="16">
        <v>6.3080665842000005E-2</v>
      </c>
      <c r="R59" s="16">
        <v>1.6234495684999999E-2</v>
      </c>
      <c r="S59" s="29"/>
    </row>
    <row r="60" spans="2:19" x14ac:dyDescent="0.2">
      <c r="B60" s="25" t="s">
        <v>249</v>
      </c>
      <c r="C60" s="17" t="s">
        <v>250</v>
      </c>
      <c r="D60" s="17" t="s">
        <v>241</v>
      </c>
      <c r="E60" s="17" t="s">
        <v>162</v>
      </c>
      <c r="F60" s="17" t="s">
        <v>163</v>
      </c>
      <c r="G60" s="14"/>
      <c r="H60" s="28">
        <v>1.9430000000000001</v>
      </c>
      <c r="I60" s="17" t="s">
        <v>47</v>
      </c>
      <c r="J60" s="16">
        <v>3.0939999999999999E-2</v>
      </c>
      <c r="K60" s="16">
        <v>4.9489999999999999E-2</v>
      </c>
      <c r="L60" s="28">
        <v>633000</v>
      </c>
      <c r="M60" s="28">
        <v>98.135999999999996</v>
      </c>
      <c r="N60" s="28">
        <v>0</v>
      </c>
      <c r="O60" s="28">
        <v>2227.6263600000002</v>
      </c>
      <c r="P60" s="16">
        <v>6.3299999999999999E-4</v>
      </c>
      <c r="Q60" s="16">
        <v>1.5066482700000001E-4</v>
      </c>
      <c r="R60" s="16">
        <v>3.8775232708515002E-5</v>
      </c>
      <c r="S60" s="29"/>
    </row>
    <row r="61" spans="2:19" x14ac:dyDescent="0.2">
      <c r="B61" s="25" t="s">
        <v>251</v>
      </c>
      <c r="C61" s="17" t="s">
        <v>252</v>
      </c>
      <c r="D61" s="17" t="s">
        <v>253</v>
      </c>
      <c r="E61" s="17" t="s">
        <v>162</v>
      </c>
      <c r="F61" s="17" t="s">
        <v>163</v>
      </c>
      <c r="G61" s="14"/>
      <c r="H61" s="28">
        <v>0.40899999999999997</v>
      </c>
      <c r="I61" s="17" t="s">
        <v>47</v>
      </c>
      <c r="J61" s="16">
        <v>1.25E-3</v>
      </c>
      <c r="K61" s="16">
        <v>4.8250000000000001E-2</v>
      </c>
      <c r="L61" s="28">
        <v>177500000</v>
      </c>
      <c r="M61" s="28">
        <v>98.132599999999996</v>
      </c>
      <c r="N61" s="28">
        <v>0</v>
      </c>
      <c r="O61" s="28">
        <v>624628.71889000002</v>
      </c>
      <c r="P61" s="16">
        <v>2.628111165E-3</v>
      </c>
      <c r="Q61" s="16">
        <v>4.2246572440999997E-2</v>
      </c>
      <c r="R61" s="16">
        <v>1.0872615069000001E-2</v>
      </c>
      <c r="S61" s="29"/>
    </row>
  </sheetData>
  <mergeCells count="2">
    <mergeCell ref="B6:R6"/>
    <mergeCell ref="B7:R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19"/>
  <sheetViews>
    <sheetView rightToLeft="1" workbookViewId="0">
      <selection activeCell="K16" sqref="K16"/>
    </sheetView>
  </sheetViews>
  <sheetFormatPr defaultRowHeight="12.75" customHeight="1" x14ac:dyDescent="0.2"/>
  <cols>
    <col min="1" max="1" width="9.140625" style="3"/>
    <col min="2" max="2" width="44.140625" style="3" bestFit="1" customWidth="1"/>
    <col min="3" max="3" width="29" style="3" bestFit="1" customWidth="1"/>
    <col min="4" max="4" width="13.7109375" style="3" bestFit="1" customWidth="1"/>
    <col min="5" max="5" width="7.42578125" style="3" bestFit="1" customWidth="1"/>
    <col min="6" max="6" width="12.42578125" style="3" bestFit="1" customWidth="1"/>
    <col min="7" max="7" width="17.5703125" style="3" bestFit="1" customWidth="1"/>
    <col min="8" max="8" width="8.7109375" style="3" bestFit="1" customWidth="1"/>
    <col min="9" max="9" width="13.7109375" style="3" bestFit="1" customWidth="1"/>
    <col min="10" max="10" width="16.28515625" style="3" bestFit="1" customWidth="1"/>
    <col min="11" max="11" width="21.28515625" style="3" bestFit="1" customWidth="1"/>
    <col min="12" max="12" width="12.42578125" style="3" bestFit="1" customWidth="1"/>
    <col min="13" max="13" width="18.85546875" style="3" bestFit="1" customWidth="1"/>
    <col min="14" max="14" width="29" style="3" bestFit="1" customWidth="1"/>
    <col min="15" max="15" width="34" style="3" bestFit="1" customWidth="1"/>
    <col min="16" max="16" width="30.140625" style="3" bestFit="1" customWidth="1"/>
    <col min="17" max="16384" width="9.140625" style="3"/>
  </cols>
  <sheetData>
    <row r="1" spans="2:16" ht="12.75" customHeight="1" x14ac:dyDescent="0.2">
      <c r="B1" s="2" t="s">
        <v>66</v>
      </c>
      <c r="C1" s="2" t="s">
        <v>1</v>
      </c>
    </row>
    <row r="2" spans="2:16" ht="12.75" customHeight="1" x14ac:dyDescent="0.2">
      <c r="B2" s="2" t="s">
        <v>2</v>
      </c>
      <c r="C2" s="2" t="s">
        <v>3</v>
      </c>
    </row>
    <row r="6" spans="2:16" ht="12.75" customHeight="1" x14ac:dyDescent="0.2">
      <c r="B6" s="73" t="s">
        <v>2804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</row>
    <row r="7" spans="2:16" ht="12.75" customHeight="1" x14ac:dyDescent="0.2">
      <c r="B7" s="80" t="s">
        <v>2805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8"/>
    </row>
    <row r="8" spans="2:16" ht="12.75" customHeight="1" x14ac:dyDescent="0.2">
      <c r="B8" s="7" t="s">
        <v>68</v>
      </c>
      <c r="C8" s="7" t="s">
        <v>69</v>
      </c>
      <c r="D8" s="7" t="s">
        <v>257</v>
      </c>
      <c r="E8" s="7" t="s">
        <v>71</v>
      </c>
      <c r="F8" s="7" t="s">
        <v>72</v>
      </c>
      <c r="G8" s="7" t="s">
        <v>138</v>
      </c>
      <c r="H8" s="7" t="s">
        <v>139</v>
      </c>
      <c r="I8" s="7" t="s">
        <v>73</v>
      </c>
      <c r="J8" s="7" t="s">
        <v>74</v>
      </c>
      <c r="K8" s="7" t="s">
        <v>2784</v>
      </c>
      <c r="L8" s="7" t="s">
        <v>140</v>
      </c>
      <c r="M8" s="7" t="s">
        <v>2785</v>
      </c>
      <c r="N8" s="7" t="s">
        <v>143</v>
      </c>
      <c r="O8" s="7" t="s">
        <v>77</v>
      </c>
      <c r="P8" s="7" t="s">
        <v>259</v>
      </c>
    </row>
    <row r="9" spans="2:16" ht="12.75" customHeight="1" x14ac:dyDescent="0.2">
      <c r="B9" s="8"/>
      <c r="C9" s="8"/>
      <c r="D9" s="8"/>
      <c r="E9" s="8"/>
      <c r="F9" s="8"/>
      <c r="G9" s="9" t="s">
        <v>145</v>
      </c>
      <c r="H9" s="9" t="s">
        <v>146</v>
      </c>
      <c r="I9" s="8"/>
      <c r="J9" s="9" t="s">
        <v>9</v>
      </c>
      <c r="K9" s="9" t="s">
        <v>9</v>
      </c>
      <c r="L9" s="9" t="s">
        <v>147</v>
      </c>
      <c r="M9" s="9" t="s">
        <v>8</v>
      </c>
      <c r="N9" s="9" t="s">
        <v>9</v>
      </c>
      <c r="O9" s="9" t="s">
        <v>9</v>
      </c>
      <c r="P9" s="9" t="s">
        <v>9</v>
      </c>
    </row>
    <row r="10" spans="2:16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  <c r="N10" s="9" t="s">
        <v>150</v>
      </c>
      <c r="O10" s="9" t="s">
        <v>151</v>
      </c>
      <c r="P10" s="9" t="s">
        <v>152</v>
      </c>
    </row>
    <row r="11" spans="2:16" ht="12.75" customHeight="1" x14ac:dyDescent="0.2">
      <c r="B11" s="22" t="s">
        <v>2806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ht="12.75" customHeight="1" x14ac:dyDescent="0.2">
      <c r="B12" s="22" t="s">
        <v>2807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ht="12.75" customHeight="1" x14ac:dyDescent="0.2">
      <c r="B13" s="22" t="s">
        <v>2808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ht="12.75" customHeight="1" x14ac:dyDescent="0.2">
      <c r="B14" s="22" t="s">
        <v>2809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ht="12.75" customHeight="1" x14ac:dyDescent="0.2">
      <c r="B15" s="22" t="s">
        <v>2810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2:16" ht="12.75" customHeight="1" x14ac:dyDescent="0.2">
      <c r="B16" s="22" t="s">
        <v>2811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ht="12.75" customHeight="1" x14ac:dyDescent="0.2">
      <c r="B17" s="22" t="s">
        <v>2812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ht="12.75" customHeight="1" x14ac:dyDescent="0.2">
      <c r="B18" s="22" t="s">
        <v>2813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ht="12.75" customHeight="1" x14ac:dyDescent="0.2">
      <c r="B19" s="22" t="s">
        <v>2814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</sheetData>
  <mergeCells count="2">
    <mergeCell ref="B6:P6"/>
    <mergeCell ref="B7:P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19"/>
  <sheetViews>
    <sheetView rightToLeft="1" workbookViewId="0">
      <selection activeCell="L36" sqref="L36"/>
    </sheetView>
  </sheetViews>
  <sheetFormatPr defaultRowHeight="12.75" customHeight="1" x14ac:dyDescent="0.2"/>
  <cols>
    <col min="1" max="1" width="9.140625" style="1"/>
    <col min="2" max="2" width="26.7109375" style="1" bestFit="1" customWidth="1"/>
    <col min="3" max="3" width="26.28515625" style="1" bestFit="1" customWidth="1"/>
    <col min="4" max="4" width="10.5703125" style="1" bestFit="1" customWidth="1"/>
    <col min="5" max="5" width="10.7109375" style="1" bestFit="1" customWidth="1"/>
    <col min="6" max="6" width="11.7109375" style="1" bestFit="1" customWidth="1"/>
    <col min="7" max="7" width="10" style="1" bestFit="1" customWidth="1"/>
    <col min="8" max="8" width="5.5703125" style="1" bestFit="1" customWidth="1"/>
    <col min="9" max="9" width="9.140625" style="1" bestFit="1" customWidth="1"/>
    <col min="10" max="10" width="12.85546875" style="1" bestFit="1" customWidth="1"/>
    <col min="11" max="11" width="5.7109375" style="1" bestFit="1" customWidth="1"/>
    <col min="12" max="12" width="9.7109375" style="1" bestFit="1" customWidth="1"/>
    <col min="13" max="13" width="11.140625" style="1" bestFit="1" customWidth="1"/>
    <col min="14" max="14" width="13.85546875" style="1" bestFit="1" customWidth="1"/>
    <col min="15" max="15" width="9.140625" style="1" bestFit="1" customWidth="1"/>
    <col min="16" max="16" width="8.140625" style="1" bestFit="1" customWidth="1"/>
    <col min="17" max="17" width="9.42578125" style="1" bestFit="1" customWidth="1"/>
    <col min="18" max="18" width="21.7109375" style="1" bestFit="1" customWidth="1"/>
    <col min="19" max="19" width="25.28515625" style="1" bestFit="1" customWidth="1"/>
    <col min="20" max="20" width="22.85546875" style="1" bestFit="1" customWidth="1"/>
    <col min="21" max="16384" width="9.140625" style="1"/>
  </cols>
  <sheetData>
    <row r="1" spans="2:21" ht="12.75" customHeight="1" x14ac:dyDescent="0.2">
      <c r="B1" s="2" t="s">
        <v>66</v>
      </c>
      <c r="C1" s="2" t="s">
        <v>1</v>
      </c>
    </row>
    <row r="2" spans="2:21" ht="12.75" customHeight="1" x14ac:dyDescent="0.2">
      <c r="B2" s="2" t="s">
        <v>2</v>
      </c>
      <c r="C2" s="2" t="s">
        <v>3</v>
      </c>
    </row>
    <row r="6" spans="2:21" ht="12.75" customHeight="1" x14ac:dyDescent="0.2">
      <c r="B6" s="73" t="s">
        <v>254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5"/>
    </row>
    <row r="7" spans="2:21" ht="12.75" customHeight="1" x14ac:dyDescent="0.2">
      <c r="B7" s="76" t="s">
        <v>255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8"/>
    </row>
    <row r="8" spans="2:21" ht="12.75" customHeight="1" x14ac:dyDescent="0.2">
      <c r="B8" s="7" t="s">
        <v>68</v>
      </c>
      <c r="C8" s="7" t="s">
        <v>69</v>
      </c>
      <c r="D8" s="7" t="s">
        <v>137</v>
      </c>
      <c r="E8" s="7" t="s">
        <v>256</v>
      </c>
      <c r="F8" s="7" t="s">
        <v>70</v>
      </c>
      <c r="G8" s="7" t="s">
        <v>257</v>
      </c>
      <c r="H8" s="7" t="s">
        <v>71</v>
      </c>
      <c r="I8" s="7" t="s">
        <v>72</v>
      </c>
      <c r="J8" s="7" t="s">
        <v>138</v>
      </c>
      <c r="K8" s="7" t="s">
        <v>139</v>
      </c>
      <c r="L8" s="7" t="s">
        <v>73</v>
      </c>
      <c r="M8" s="7" t="s">
        <v>258</v>
      </c>
      <c r="N8" s="7" t="s">
        <v>75</v>
      </c>
      <c r="O8" s="7" t="s">
        <v>140</v>
      </c>
      <c r="P8" s="7" t="s">
        <v>141</v>
      </c>
      <c r="Q8" s="7" t="s">
        <v>76</v>
      </c>
      <c r="R8" s="7" t="s">
        <v>143</v>
      </c>
      <c r="S8" s="7" t="s">
        <v>77</v>
      </c>
      <c r="T8" s="7" t="s">
        <v>259</v>
      </c>
    </row>
    <row r="9" spans="2:21" ht="12.75" customHeight="1" x14ac:dyDescent="0.2">
      <c r="B9" s="8"/>
      <c r="C9" s="8"/>
      <c r="D9" s="8"/>
      <c r="E9" s="8"/>
      <c r="F9" s="8"/>
      <c r="G9" s="8"/>
      <c r="H9" s="8"/>
      <c r="I9" s="8"/>
      <c r="J9" s="9" t="s">
        <v>145</v>
      </c>
      <c r="K9" s="9" t="s">
        <v>146</v>
      </c>
      <c r="L9" s="8"/>
      <c r="M9" s="9" t="s">
        <v>9</v>
      </c>
      <c r="N9" s="9" t="s">
        <v>9</v>
      </c>
      <c r="O9" s="9" t="s">
        <v>147</v>
      </c>
      <c r="P9" s="9" t="s">
        <v>148</v>
      </c>
      <c r="Q9" s="9" t="s">
        <v>8</v>
      </c>
      <c r="R9" s="9" t="s">
        <v>9</v>
      </c>
      <c r="S9" s="9" t="s">
        <v>9</v>
      </c>
      <c r="T9" s="9" t="s">
        <v>9</v>
      </c>
    </row>
    <row r="10" spans="2:21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  <c r="N10" s="9" t="s">
        <v>150</v>
      </c>
      <c r="O10" s="9" t="s">
        <v>151</v>
      </c>
      <c r="P10" s="9" t="s">
        <v>152</v>
      </c>
      <c r="Q10" s="9" t="s">
        <v>153</v>
      </c>
      <c r="R10" s="9" t="s">
        <v>154</v>
      </c>
      <c r="S10" s="9" t="s">
        <v>260</v>
      </c>
      <c r="T10" s="9" t="s">
        <v>261</v>
      </c>
    </row>
    <row r="11" spans="2:21" ht="12.75" customHeight="1" x14ac:dyDescent="0.2">
      <c r="B11" s="22" t="s">
        <v>262</v>
      </c>
      <c r="C11" s="14"/>
      <c r="D11" s="14"/>
      <c r="E11" s="14"/>
      <c r="F11" s="14"/>
      <c r="G11" s="14"/>
      <c r="H11" s="14"/>
      <c r="I11" s="14"/>
      <c r="J11" s="14"/>
      <c r="K11" s="27">
        <v>0.81</v>
      </c>
      <c r="L11" s="14"/>
      <c r="M11" s="14"/>
      <c r="N11" s="14"/>
      <c r="O11" s="14"/>
      <c r="P11" s="14"/>
      <c r="Q11" s="27">
        <v>121.01519999999999</v>
      </c>
      <c r="R11" s="14"/>
      <c r="S11" s="24">
        <v>1</v>
      </c>
      <c r="T11" s="24">
        <v>2.1064540380405102E-6</v>
      </c>
    </row>
    <row r="12" spans="2:21" ht="12.75" customHeight="1" x14ac:dyDescent="0.2">
      <c r="B12" s="22" t="s">
        <v>263</v>
      </c>
      <c r="C12" s="14"/>
      <c r="D12" s="14"/>
      <c r="E12" s="14"/>
      <c r="F12" s="14"/>
      <c r="G12" s="14"/>
      <c r="H12" s="14"/>
      <c r="I12" s="14"/>
      <c r="J12" s="14"/>
      <c r="K12" s="27">
        <v>0.81</v>
      </c>
      <c r="L12" s="14"/>
      <c r="M12" s="14"/>
      <c r="N12" s="14"/>
      <c r="O12" s="14"/>
      <c r="P12" s="14"/>
      <c r="Q12" s="27">
        <v>121.01519999999999</v>
      </c>
      <c r="R12" s="14"/>
      <c r="S12" s="24">
        <v>1</v>
      </c>
      <c r="T12" s="24">
        <v>2.1064540380405102E-6</v>
      </c>
    </row>
    <row r="13" spans="2:21" ht="12.75" customHeight="1" x14ac:dyDescent="0.2">
      <c r="B13" s="22" t="s">
        <v>264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2:21" ht="12.75" customHeight="1" x14ac:dyDescent="0.2">
      <c r="B14" s="22" t="s">
        <v>265</v>
      </c>
      <c r="C14" s="14"/>
      <c r="D14" s="14"/>
      <c r="E14" s="14"/>
      <c r="F14" s="14"/>
      <c r="G14" s="14"/>
      <c r="H14" s="14"/>
      <c r="I14" s="14"/>
      <c r="J14" s="14"/>
      <c r="K14" s="27">
        <v>0.81</v>
      </c>
      <c r="L14" s="14"/>
      <c r="M14" s="14"/>
      <c r="N14" s="14"/>
      <c r="O14" s="14"/>
      <c r="P14" s="14"/>
      <c r="Q14" s="27">
        <v>121.01519999999999</v>
      </c>
      <c r="R14" s="14"/>
      <c r="S14" s="24">
        <v>1</v>
      </c>
      <c r="T14" s="24">
        <v>2.1064540380405102E-6</v>
      </c>
    </row>
    <row r="15" spans="2:21" ht="12.75" customHeight="1" x14ac:dyDescent="0.2">
      <c r="B15" s="25" t="s">
        <v>266</v>
      </c>
      <c r="C15" s="17" t="s">
        <v>267</v>
      </c>
      <c r="D15" s="17" t="s">
        <v>161</v>
      </c>
      <c r="E15" s="17" t="s">
        <v>268</v>
      </c>
      <c r="F15" s="26">
        <v>513682146</v>
      </c>
      <c r="G15" s="17" t="s">
        <v>269</v>
      </c>
      <c r="H15" s="17" t="s">
        <v>26</v>
      </c>
      <c r="I15" s="17" t="s">
        <v>270</v>
      </c>
      <c r="J15" s="14"/>
      <c r="K15" s="32">
        <v>0.81</v>
      </c>
      <c r="L15" s="17" t="s">
        <v>46</v>
      </c>
      <c r="M15" s="16">
        <v>4.65E-2</v>
      </c>
      <c r="N15" s="16">
        <v>4.5999999999999999E-2</v>
      </c>
      <c r="O15" s="28">
        <v>12000</v>
      </c>
      <c r="P15" s="30">
        <v>1008.46</v>
      </c>
      <c r="Q15" s="28">
        <v>121.01519999999999</v>
      </c>
      <c r="R15" s="16">
        <v>3.78118294E-4</v>
      </c>
      <c r="S15" s="16">
        <v>1</v>
      </c>
      <c r="T15" s="16">
        <v>2.1064540380405102E-6</v>
      </c>
      <c r="U15" s="29"/>
    </row>
    <row r="16" spans="2:21" ht="12.75" customHeight="1" x14ac:dyDescent="0.2">
      <c r="B16" s="22" t="s">
        <v>271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ht="12.75" customHeight="1" x14ac:dyDescent="0.2">
      <c r="B17" s="22" t="s">
        <v>272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2:20" ht="12.75" customHeight="1" x14ac:dyDescent="0.2">
      <c r="B18" s="22" t="s">
        <v>273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0" ht="12.75" customHeight="1" x14ac:dyDescent="0.2">
      <c r="B19" s="22" t="s">
        <v>274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</sheetData>
  <mergeCells count="2">
    <mergeCell ref="B6:T6"/>
    <mergeCell ref="B7:T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V496"/>
  <sheetViews>
    <sheetView rightToLeft="1" zoomScale="85" zoomScaleNormal="85" workbookViewId="0">
      <pane ySplit="8" topLeftCell="A9" activePane="bottomLeft" state="frozen"/>
      <selection pane="bottomLeft" activeCell="B7" sqref="B7:U7"/>
    </sheetView>
  </sheetViews>
  <sheetFormatPr defaultRowHeight="12.75" customHeight="1" x14ac:dyDescent="0.2"/>
  <cols>
    <col min="1" max="1" width="4.42578125" style="1" customWidth="1"/>
    <col min="2" max="2" width="27.140625" style="1" bestFit="1" customWidth="1"/>
    <col min="3" max="3" width="12.7109375" style="1" customWidth="1"/>
    <col min="4" max="4" width="10.5703125" style="1" bestFit="1" customWidth="1"/>
    <col min="5" max="5" width="10.7109375" style="1" bestFit="1" customWidth="1"/>
    <col min="6" max="6" width="11.7109375" style="1" bestFit="1" customWidth="1"/>
    <col min="7" max="7" width="29.28515625" style="1" customWidth="1"/>
    <col min="8" max="8" width="6.42578125" style="33" bestFit="1" customWidth="1"/>
    <col min="9" max="9" width="10.7109375" style="1" bestFit="1" customWidth="1"/>
    <col min="10" max="10" width="12.85546875" style="1" bestFit="1" customWidth="1"/>
    <col min="11" max="11" width="5.7109375" style="1" bestFit="1" customWidth="1"/>
    <col min="12" max="12" width="13.28515625" style="1" bestFit="1" customWidth="1"/>
    <col min="13" max="13" width="11.7109375" style="1" bestFit="1" customWidth="1"/>
    <col min="14" max="14" width="13.28515625" style="1" bestFit="1" customWidth="1"/>
    <col min="15" max="15" width="14.42578125" style="1" bestFit="1" customWidth="1"/>
    <col min="16" max="16" width="9.5703125" style="1" bestFit="1" customWidth="1"/>
    <col min="17" max="17" width="17.7109375" style="1" bestFit="1" customWidth="1"/>
    <col min="18" max="18" width="13.140625" style="1" bestFit="1" customWidth="1"/>
    <col min="19" max="19" width="21.7109375" style="1" bestFit="1" customWidth="1"/>
    <col min="20" max="20" width="25.28515625" style="1" bestFit="1" customWidth="1"/>
    <col min="21" max="21" width="22.85546875" style="1" bestFit="1" customWidth="1"/>
    <col min="22" max="22" width="7" style="1" bestFit="1" customWidth="1"/>
    <col min="23" max="16384" width="9.140625" style="1"/>
  </cols>
  <sheetData>
    <row r="1" spans="2:22" ht="12.75" customHeight="1" x14ac:dyDescent="0.2">
      <c r="B1" s="2" t="s">
        <v>66</v>
      </c>
      <c r="C1" s="2" t="s">
        <v>1</v>
      </c>
    </row>
    <row r="2" spans="2:22" ht="12.75" customHeight="1" x14ac:dyDescent="0.2">
      <c r="B2" s="2" t="s">
        <v>2</v>
      </c>
      <c r="C2" s="2" t="s">
        <v>3</v>
      </c>
    </row>
    <row r="6" spans="2:22" ht="12.75" customHeight="1" x14ac:dyDescent="0.2">
      <c r="B6" s="73" t="s">
        <v>275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5"/>
    </row>
    <row r="7" spans="2:22" ht="12.75" customHeight="1" x14ac:dyDescent="0.2">
      <c r="B7" s="76" t="s">
        <v>276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8"/>
    </row>
    <row r="8" spans="2:22" ht="12.75" customHeight="1" x14ac:dyDescent="0.2">
      <c r="B8" s="7" t="s">
        <v>68</v>
      </c>
      <c r="C8" s="7" t="s">
        <v>69</v>
      </c>
      <c r="D8" s="7" t="s">
        <v>137</v>
      </c>
      <c r="E8" s="7" t="s">
        <v>256</v>
      </c>
      <c r="F8" s="7" t="s">
        <v>70</v>
      </c>
      <c r="G8" s="7" t="s">
        <v>257</v>
      </c>
      <c r="H8" s="34" t="s">
        <v>71</v>
      </c>
      <c r="I8" s="7" t="s">
        <v>72</v>
      </c>
      <c r="J8" s="7" t="s">
        <v>138</v>
      </c>
      <c r="K8" s="7" t="s">
        <v>139</v>
      </c>
      <c r="L8" s="7" t="s">
        <v>73</v>
      </c>
      <c r="M8" s="7" t="s">
        <v>74</v>
      </c>
      <c r="N8" s="7" t="s">
        <v>277</v>
      </c>
      <c r="O8" s="7" t="s">
        <v>140</v>
      </c>
      <c r="P8" s="7" t="s">
        <v>141</v>
      </c>
      <c r="Q8" s="7" t="s">
        <v>142</v>
      </c>
      <c r="R8" s="7" t="s">
        <v>76</v>
      </c>
      <c r="S8" s="7" t="s">
        <v>143</v>
      </c>
      <c r="T8" s="7" t="s">
        <v>77</v>
      </c>
      <c r="U8" s="7" t="s">
        <v>259</v>
      </c>
    </row>
    <row r="9" spans="2:22" ht="12.75" customHeight="1" x14ac:dyDescent="0.2">
      <c r="B9" s="8"/>
      <c r="C9" s="8"/>
      <c r="D9" s="8"/>
      <c r="E9" s="8"/>
      <c r="F9" s="8"/>
      <c r="G9" s="8"/>
      <c r="H9" s="35"/>
      <c r="I9" s="8"/>
      <c r="J9" s="9" t="s">
        <v>145</v>
      </c>
      <c r="K9" s="9" t="s">
        <v>146</v>
      </c>
      <c r="L9" s="8"/>
      <c r="M9" s="9" t="s">
        <v>9</v>
      </c>
      <c r="N9" s="9" t="s">
        <v>9</v>
      </c>
      <c r="O9" s="9" t="s">
        <v>147</v>
      </c>
      <c r="P9" s="9" t="s">
        <v>148</v>
      </c>
      <c r="Q9" s="9" t="s">
        <v>8</v>
      </c>
      <c r="R9" s="9" t="s">
        <v>8</v>
      </c>
      <c r="S9" s="9" t="s">
        <v>9</v>
      </c>
      <c r="T9" s="9" t="s">
        <v>9</v>
      </c>
      <c r="U9" s="9" t="s">
        <v>9</v>
      </c>
    </row>
    <row r="10" spans="2:22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36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  <c r="N10" s="9" t="s">
        <v>150</v>
      </c>
      <c r="O10" s="9" t="s">
        <v>151</v>
      </c>
      <c r="P10" s="9" t="s">
        <v>152</v>
      </c>
      <c r="Q10" s="9" t="s">
        <v>153</v>
      </c>
      <c r="R10" s="9" t="s">
        <v>154</v>
      </c>
      <c r="S10" s="9" t="s">
        <v>260</v>
      </c>
      <c r="T10" s="9" t="s">
        <v>261</v>
      </c>
      <c r="U10" s="9" t="s">
        <v>278</v>
      </c>
    </row>
    <row r="11" spans="2:22" ht="12.75" customHeight="1" x14ac:dyDescent="0.2">
      <c r="B11" s="22" t="s">
        <v>279</v>
      </c>
      <c r="C11" s="14"/>
      <c r="D11" s="14"/>
      <c r="E11" s="14"/>
      <c r="F11" s="14"/>
      <c r="G11" s="14"/>
      <c r="H11" s="37"/>
      <c r="I11" s="14"/>
      <c r="J11" s="14"/>
      <c r="K11" s="27">
        <v>3.7497931392589998</v>
      </c>
      <c r="L11" s="14"/>
      <c r="M11" s="14"/>
      <c r="N11" s="14"/>
      <c r="O11" s="14"/>
      <c r="P11" s="14"/>
      <c r="Q11" s="14"/>
      <c r="R11" s="27">
        <v>9627317.3641199991</v>
      </c>
      <c r="S11" s="14"/>
      <c r="T11" s="24">
        <v>1</v>
      </c>
      <c r="U11" s="24">
        <v>0.16757813511899999</v>
      </c>
    </row>
    <row r="12" spans="2:22" ht="12.75" customHeight="1" x14ac:dyDescent="0.2">
      <c r="B12" s="22" t="s">
        <v>280</v>
      </c>
      <c r="C12" s="14"/>
      <c r="D12" s="14"/>
      <c r="E12" s="14"/>
      <c r="F12" s="14"/>
      <c r="G12" s="14"/>
      <c r="H12" s="37"/>
      <c r="I12" s="14"/>
      <c r="J12" s="14"/>
      <c r="K12" s="27">
        <v>3.6560970374720001</v>
      </c>
      <c r="L12" s="14"/>
      <c r="M12" s="14"/>
      <c r="N12" s="14"/>
      <c r="O12" s="14"/>
      <c r="P12" s="14"/>
      <c r="Q12" s="14"/>
      <c r="R12" s="27">
        <v>8060388.3441500003</v>
      </c>
      <c r="S12" s="14"/>
      <c r="T12" s="24">
        <v>0.83724136634199997</v>
      </c>
      <c r="U12" s="24">
        <v>0.14030334681600001</v>
      </c>
    </row>
    <row r="13" spans="2:22" ht="12.75" customHeight="1" x14ac:dyDescent="0.2">
      <c r="B13" s="22" t="s">
        <v>281</v>
      </c>
      <c r="C13" s="14"/>
      <c r="D13" s="14"/>
      <c r="E13" s="14"/>
      <c r="F13" s="14"/>
      <c r="G13" s="14"/>
      <c r="H13" s="37"/>
      <c r="I13" s="14"/>
      <c r="J13" s="14"/>
      <c r="K13" s="27">
        <v>4.1554310820189997</v>
      </c>
      <c r="L13" s="14"/>
      <c r="M13" s="14"/>
      <c r="N13" s="14"/>
      <c r="O13" s="14"/>
      <c r="P13" s="14"/>
      <c r="Q13" s="14"/>
      <c r="R13" s="27">
        <v>4954627.0130500002</v>
      </c>
      <c r="S13" s="14"/>
      <c r="T13" s="24">
        <v>0.51464253495099999</v>
      </c>
      <c r="U13" s="24">
        <v>8.6242836259999997E-2</v>
      </c>
    </row>
    <row r="14" spans="2:22" ht="12.75" customHeight="1" x14ac:dyDescent="0.2">
      <c r="B14" s="25" t="s">
        <v>282</v>
      </c>
      <c r="C14" s="17" t="s">
        <v>283</v>
      </c>
      <c r="D14" s="17" t="s">
        <v>161</v>
      </c>
      <c r="E14" s="17" t="s">
        <v>268</v>
      </c>
      <c r="F14" s="26">
        <v>1153</v>
      </c>
      <c r="G14" s="17" t="s">
        <v>269</v>
      </c>
      <c r="H14" s="38" t="s">
        <v>92</v>
      </c>
      <c r="I14" s="17" t="s">
        <v>93</v>
      </c>
      <c r="J14" s="14"/>
      <c r="K14" s="28">
        <v>2.4500000000000002</v>
      </c>
      <c r="L14" s="17" t="s">
        <v>46</v>
      </c>
      <c r="M14" s="16">
        <v>1E-3</v>
      </c>
      <c r="N14" s="16">
        <v>1.7100000000000001E-2</v>
      </c>
      <c r="O14" s="28">
        <v>52404354</v>
      </c>
      <c r="P14" s="30">
        <v>104.24</v>
      </c>
      <c r="Q14" s="28">
        <v>0</v>
      </c>
      <c r="R14" s="28">
        <v>54626.298600000002</v>
      </c>
      <c r="S14" s="16">
        <v>3.4936236000000002E-2</v>
      </c>
      <c r="T14" s="16">
        <v>5.6740934710000001E-3</v>
      </c>
      <c r="U14" s="16">
        <v>9.5085400199999999E-4</v>
      </c>
      <c r="V14" s="29"/>
    </row>
    <row r="15" spans="2:22" ht="12.75" customHeight="1" x14ac:dyDescent="0.2">
      <c r="B15" s="25" t="s">
        <v>284</v>
      </c>
      <c r="C15" s="17" t="s">
        <v>285</v>
      </c>
      <c r="D15" s="17" t="s">
        <v>161</v>
      </c>
      <c r="E15" s="17" t="s">
        <v>268</v>
      </c>
      <c r="F15" s="26">
        <v>1153</v>
      </c>
      <c r="G15" s="17" t="s">
        <v>269</v>
      </c>
      <c r="H15" s="38" t="s">
        <v>92</v>
      </c>
      <c r="I15" s="17" t="s">
        <v>93</v>
      </c>
      <c r="J15" s="14"/>
      <c r="K15" s="28">
        <v>0.73</v>
      </c>
      <c r="L15" s="17" t="s">
        <v>46</v>
      </c>
      <c r="M15" s="16">
        <v>5.0000000000000001E-3</v>
      </c>
      <c r="N15" s="16">
        <v>1.34E-2</v>
      </c>
      <c r="O15" s="28">
        <v>13086558.77</v>
      </c>
      <c r="P15" s="30">
        <v>108.84</v>
      </c>
      <c r="Q15" s="28">
        <v>0</v>
      </c>
      <c r="R15" s="28">
        <v>14243.41056</v>
      </c>
      <c r="S15" s="16">
        <v>5.7894590996999999E-2</v>
      </c>
      <c r="T15" s="16">
        <v>1.479478656E-3</v>
      </c>
      <c r="U15" s="16">
        <v>2.47928274E-4</v>
      </c>
      <c r="V15" s="29"/>
    </row>
    <row r="16" spans="2:22" ht="12.75" customHeight="1" x14ac:dyDescent="0.2">
      <c r="B16" s="25" t="s">
        <v>286</v>
      </c>
      <c r="C16" s="17" t="s">
        <v>287</v>
      </c>
      <c r="D16" s="17" t="s">
        <v>161</v>
      </c>
      <c r="E16" s="17" t="s">
        <v>268</v>
      </c>
      <c r="F16" s="26">
        <v>1153</v>
      </c>
      <c r="G16" s="17" t="s">
        <v>269</v>
      </c>
      <c r="H16" s="38" t="s">
        <v>92</v>
      </c>
      <c r="I16" s="17" t="s">
        <v>93</v>
      </c>
      <c r="J16" s="14"/>
      <c r="K16" s="28">
        <v>3.67</v>
      </c>
      <c r="L16" s="17" t="s">
        <v>46</v>
      </c>
      <c r="M16" s="16">
        <v>1E-3</v>
      </c>
      <c r="N16" s="16">
        <v>1.8100000000000002E-2</v>
      </c>
      <c r="O16" s="28">
        <v>4048</v>
      </c>
      <c r="P16" s="30">
        <v>99.91</v>
      </c>
      <c r="Q16" s="28">
        <v>0</v>
      </c>
      <c r="R16" s="28">
        <v>4.0443600000000002</v>
      </c>
      <c r="S16" s="16">
        <v>8.6708235782998097E-6</v>
      </c>
      <c r="T16" s="16">
        <v>4.2009210323458398E-7</v>
      </c>
      <c r="U16" s="16">
        <v>7.0398251238600701E-8</v>
      </c>
      <c r="V16" s="29"/>
    </row>
    <row r="17" spans="2:22" ht="12.75" customHeight="1" x14ac:dyDescent="0.2">
      <c r="B17" s="25" t="s">
        <v>288</v>
      </c>
      <c r="C17" s="17" t="s">
        <v>289</v>
      </c>
      <c r="D17" s="17" t="s">
        <v>161</v>
      </c>
      <c r="E17" s="17" t="s">
        <v>268</v>
      </c>
      <c r="F17" s="26">
        <v>748</v>
      </c>
      <c r="G17" s="17" t="s">
        <v>269</v>
      </c>
      <c r="H17" s="38" t="s">
        <v>92</v>
      </c>
      <c r="I17" s="17" t="s">
        <v>93</v>
      </c>
      <c r="J17" s="14"/>
      <c r="K17" s="28">
        <v>4.7300000000000004</v>
      </c>
      <c r="L17" s="17" t="s">
        <v>46</v>
      </c>
      <c r="M17" s="16">
        <v>2E-3</v>
      </c>
      <c r="N17" s="16">
        <v>1.8599999999999998E-2</v>
      </c>
      <c r="O17" s="28">
        <v>39217861.049999997</v>
      </c>
      <c r="P17" s="30">
        <v>98.29</v>
      </c>
      <c r="Q17" s="28">
        <v>0</v>
      </c>
      <c r="R17" s="28">
        <v>38547.235630000003</v>
      </c>
      <c r="S17" s="16">
        <v>1.4362604100000001E-2</v>
      </c>
      <c r="T17" s="16">
        <v>4.0039435879999996E-3</v>
      </c>
      <c r="U17" s="16">
        <v>6.7097339899999998E-4</v>
      </c>
      <c r="V17" s="29"/>
    </row>
    <row r="18" spans="2:22" ht="12.75" customHeight="1" x14ac:dyDescent="0.2">
      <c r="B18" s="25" t="s">
        <v>290</v>
      </c>
      <c r="C18" s="17" t="s">
        <v>291</v>
      </c>
      <c r="D18" s="17" t="s">
        <v>161</v>
      </c>
      <c r="E18" s="17" t="s">
        <v>268</v>
      </c>
      <c r="F18" s="26">
        <v>1739</v>
      </c>
      <c r="G18" s="17" t="s">
        <v>292</v>
      </c>
      <c r="H18" s="38" t="s">
        <v>92</v>
      </c>
      <c r="I18" s="17" t="s">
        <v>93</v>
      </c>
      <c r="J18" s="14"/>
      <c r="K18" s="28">
        <v>2.63</v>
      </c>
      <c r="L18" s="17" t="s">
        <v>46</v>
      </c>
      <c r="M18" s="16">
        <v>8.3000000000000001E-3</v>
      </c>
      <c r="N18" s="16">
        <v>1.89E-2</v>
      </c>
      <c r="O18" s="28">
        <v>27869219.100000001</v>
      </c>
      <c r="P18" s="30">
        <v>107.2</v>
      </c>
      <c r="Q18" s="28">
        <v>0</v>
      </c>
      <c r="R18" s="28">
        <v>29875.802879999999</v>
      </c>
      <c r="S18" s="16">
        <v>2.0220291336999999E-2</v>
      </c>
      <c r="T18" s="16">
        <v>3.1032323689999999E-3</v>
      </c>
      <c r="U18" s="16">
        <v>5.2003389300000005E-4</v>
      </c>
      <c r="V18" s="29"/>
    </row>
    <row r="19" spans="2:22" ht="12.75" customHeight="1" x14ac:dyDescent="0.2">
      <c r="B19" s="25" t="s">
        <v>293</v>
      </c>
      <c r="C19" s="17" t="s">
        <v>294</v>
      </c>
      <c r="D19" s="17" t="s">
        <v>161</v>
      </c>
      <c r="E19" s="17" t="s">
        <v>268</v>
      </c>
      <c r="F19" s="26">
        <v>1739</v>
      </c>
      <c r="G19" s="17" t="s">
        <v>292</v>
      </c>
      <c r="H19" s="38" t="s">
        <v>92</v>
      </c>
      <c r="I19" s="17" t="s">
        <v>93</v>
      </c>
      <c r="J19" s="14"/>
      <c r="K19" s="28">
        <v>6.36</v>
      </c>
      <c r="L19" s="17" t="s">
        <v>46</v>
      </c>
      <c r="M19" s="16">
        <v>1.6500000000000001E-2</v>
      </c>
      <c r="N19" s="16">
        <v>2.3300000000000001E-2</v>
      </c>
      <c r="O19" s="28">
        <v>48898350</v>
      </c>
      <c r="P19" s="30">
        <v>105.88</v>
      </c>
      <c r="Q19" s="28">
        <v>0</v>
      </c>
      <c r="R19" s="28">
        <v>51773.572979999997</v>
      </c>
      <c r="S19" s="16">
        <v>2.3112968088000001E-2</v>
      </c>
      <c r="T19" s="16">
        <v>5.3777777359999999E-3</v>
      </c>
      <c r="U19" s="16">
        <v>9.0119796400000001E-4</v>
      </c>
      <c r="V19" s="29"/>
    </row>
    <row r="20" spans="2:22" ht="12.75" customHeight="1" x14ac:dyDescent="0.2">
      <c r="B20" s="25" t="s">
        <v>295</v>
      </c>
      <c r="C20" s="17" t="s">
        <v>296</v>
      </c>
      <c r="D20" s="17" t="s">
        <v>161</v>
      </c>
      <c r="E20" s="17" t="s">
        <v>268</v>
      </c>
      <c r="F20" s="26">
        <v>604</v>
      </c>
      <c r="G20" s="17" t="s">
        <v>269</v>
      </c>
      <c r="H20" s="38" t="s">
        <v>92</v>
      </c>
      <c r="I20" s="17" t="s">
        <v>93</v>
      </c>
      <c r="J20" s="14"/>
      <c r="K20" s="28">
        <v>2.21</v>
      </c>
      <c r="L20" s="17" t="s">
        <v>46</v>
      </c>
      <c r="M20" s="16">
        <v>8.3000000000000001E-3</v>
      </c>
      <c r="N20" s="16">
        <v>1.8700000000000001E-2</v>
      </c>
      <c r="O20" s="28">
        <v>146611973</v>
      </c>
      <c r="P20" s="30">
        <v>107.19</v>
      </c>
      <c r="Q20" s="28">
        <v>0</v>
      </c>
      <c r="R20" s="28">
        <v>157153.37385999999</v>
      </c>
      <c r="S20" s="16">
        <v>4.8197562637999999E-2</v>
      </c>
      <c r="T20" s="16">
        <v>1.6323693082000001E-2</v>
      </c>
      <c r="U20" s="16">
        <v>2.735494045E-3</v>
      </c>
      <c r="V20" s="29"/>
    </row>
    <row r="21" spans="2:22" ht="12.75" customHeight="1" x14ac:dyDescent="0.2">
      <c r="B21" s="25" t="s">
        <v>297</v>
      </c>
      <c r="C21" s="17" t="s">
        <v>298</v>
      </c>
      <c r="D21" s="17" t="s">
        <v>161</v>
      </c>
      <c r="E21" s="17" t="s">
        <v>268</v>
      </c>
      <c r="F21" s="26">
        <v>604</v>
      </c>
      <c r="G21" s="17" t="s">
        <v>269</v>
      </c>
      <c r="H21" s="38" t="s">
        <v>92</v>
      </c>
      <c r="I21" s="17" t="s">
        <v>93</v>
      </c>
      <c r="J21" s="14"/>
      <c r="K21" s="28">
        <v>4.6500000000000004</v>
      </c>
      <c r="L21" s="17" t="s">
        <v>46</v>
      </c>
      <c r="M21" s="16">
        <v>1E-3</v>
      </c>
      <c r="N21" s="16">
        <v>1.9E-2</v>
      </c>
      <c r="O21" s="28">
        <v>185850338</v>
      </c>
      <c r="P21" s="30">
        <v>97.91</v>
      </c>
      <c r="Q21" s="28">
        <v>0</v>
      </c>
      <c r="R21" s="28">
        <v>181966.06594</v>
      </c>
      <c r="S21" s="16">
        <v>5.9239793386000002E-2</v>
      </c>
      <c r="T21" s="16">
        <v>1.8901014587000001E-2</v>
      </c>
      <c r="U21" s="16">
        <v>3.1673967760000002E-3</v>
      </c>
      <c r="V21" s="29"/>
    </row>
    <row r="22" spans="2:22" ht="12.75" customHeight="1" x14ac:dyDescent="0.2">
      <c r="B22" s="25" t="s">
        <v>299</v>
      </c>
      <c r="C22" s="17" t="s">
        <v>300</v>
      </c>
      <c r="D22" s="17" t="s">
        <v>161</v>
      </c>
      <c r="E22" s="17" t="s">
        <v>268</v>
      </c>
      <c r="F22" s="26">
        <v>604</v>
      </c>
      <c r="G22" s="17" t="s">
        <v>269</v>
      </c>
      <c r="H22" s="38" t="s">
        <v>301</v>
      </c>
      <c r="I22" s="17" t="s">
        <v>302</v>
      </c>
      <c r="J22" s="14"/>
      <c r="K22" s="28">
        <v>0.43</v>
      </c>
      <c r="L22" s="17" t="s">
        <v>46</v>
      </c>
      <c r="M22" s="16">
        <v>0.01</v>
      </c>
      <c r="N22" s="16">
        <v>1.7100000000000001E-2</v>
      </c>
      <c r="O22" s="28">
        <v>77078265</v>
      </c>
      <c r="P22" s="30">
        <v>109.04</v>
      </c>
      <c r="Q22" s="28">
        <v>0</v>
      </c>
      <c r="R22" s="28">
        <v>84046.140159999995</v>
      </c>
      <c r="S22" s="16">
        <v>3.3248584487000001E-2</v>
      </c>
      <c r="T22" s="16">
        <v>8.7299646390000003E-3</v>
      </c>
      <c r="U22" s="16">
        <v>1.462951193E-3</v>
      </c>
      <c r="V22" s="29"/>
    </row>
    <row r="23" spans="2:22" ht="12.75" customHeight="1" x14ac:dyDescent="0.2">
      <c r="B23" s="25" t="s">
        <v>303</v>
      </c>
      <c r="C23" s="17" t="s">
        <v>304</v>
      </c>
      <c r="D23" s="17" t="s">
        <v>161</v>
      </c>
      <c r="E23" s="17" t="s">
        <v>268</v>
      </c>
      <c r="F23" s="26">
        <v>604</v>
      </c>
      <c r="G23" s="17" t="s">
        <v>269</v>
      </c>
      <c r="H23" s="38" t="s">
        <v>92</v>
      </c>
      <c r="I23" s="17" t="s">
        <v>93</v>
      </c>
      <c r="J23" s="14"/>
      <c r="K23" s="28">
        <v>6.64</v>
      </c>
      <c r="L23" s="17" t="s">
        <v>46</v>
      </c>
      <c r="M23" s="16">
        <v>1E-3</v>
      </c>
      <c r="N23" s="16">
        <v>1.95E-2</v>
      </c>
      <c r="O23" s="28">
        <v>14121656</v>
      </c>
      <c r="P23" s="30">
        <v>94.16</v>
      </c>
      <c r="Q23" s="28">
        <v>0</v>
      </c>
      <c r="R23" s="28">
        <v>13296.951290000001</v>
      </c>
      <c r="S23" s="16">
        <v>1.4201054092999999E-2</v>
      </c>
      <c r="T23" s="16">
        <v>1.381168895E-3</v>
      </c>
      <c r="U23" s="16">
        <v>2.31453707E-4</v>
      </c>
      <c r="V23" s="29"/>
    </row>
    <row r="24" spans="2:22" ht="12.75" customHeight="1" x14ac:dyDescent="0.2">
      <c r="B24" s="25" t="s">
        <v>305</v>
      </c>
      <c r="C24" s="17" t="s">
        <v>306</v>
      </c>
      <c r="D24" s="17" t="s">
        <v>161</v>
      </c>
      <c r="E24" s="17" t="s">
        <v>268</v>
      </c>
      <c r="F24" s="26">
        <v>231</v>
      </c>
      <c r="G24" s="17" t="s">
        <v>269</v>
      </c>
      <c r="H24" s="38" t="s">
        <v>92</v>
      </c>
      <c r="I24" s="17" t="s">
        <v>93</v>
      </c>
      <c r="J24" s="14"/>
      <c r="K24" s="28">
        <v>1.49</v>
      </c>
      <c r="L24" s="17" t="s">
        <v>46</v>
      </c>
      <c r="M24" s="16">
        <v>8.6E-3</v>
      </c>
      <c r="N24" s="16">
        <v>1.6899999999999998E-2</v>
      </c>
      <c r="O24" s="28">
        <v>38815595</v>
      </c>
      <c r="P24" s="30">
        <v>109.2</v>
      </c>
      <c r="Q24" s="28">
        <v>0</v>
      </c>
      <c r="R24" s="28">
        <v>42386.62975</v>
      </c>
      <c r="S24" s="16">
        <v>1.5517852152E-2</v>
      </c>
      <c r="T24" s="16">
        <v>4.4027456600000004E-3</v>
      </c>
      <c r="U24" s="16">
        <v>7.3780390700000005E-4</v>
      </c>
      <c r="V24" s="29"/>
    </row>
    <row r="25" spans="2:22" ht="12.75" customHeight="1" x14ac:dyDescent="0.2">
      <c r="B25" s="25" t="s">
        <v>307</v>
      </c>
      <c r="C25" s="17" t="s">
        <v>308</v>
      </c>
      <c r="D25" s="17" t="s">
        <v>161</v>
      </c>
      <c r="E25" s="17" t="s">
        <v>268</v>
      </c>
      <c r="F25" s="26">
        <v>231</v>
      </c>
      <c r="G25" s="17" t="s">
        <v>269</v>
      </c>
      <c r="H25" s="38" t="s">
        <v>92</v>
      </c>
      <c r="I25" s="17" t="s">
        <v>93</v>
      </c>
      <c r="J25" s="14"/>
      <c r="K25" s="28">
        <v>4.38</v>
      </c>
      <c r="L25" s="17" t="s">
        <v>46</v>
      </c>
      <c r="M25" s="16">
        <v>1.2200000000000001E-2</v>
      </c>
      <c r="N25" s="16">
        <v>1.9E-2</v>
      </c>
      <c r="O25" s="28">
        <v>63981170</v>
      </c>
      <c r="P25" s="30">
        <v>107.53</v>
      </c>
      <c r="Q25" s="28">
        <v>0</v>
      </c>
      <c r="R25" s="28">
        <v>68798.952099999995</v>
      </c>
      <c r="S25" s="16">
        <v>2.1216645244E-2</v>
      </c>
      <c r="T25" s="16">
        <v>7.1462225140000004E-3</v>
      </c>
      <c r="U25" s="16">
        <v>1.197550642E-3</v>
      </c>
      <c r="V25" s="29"/>
    </row>
    <row r="26" spans="2:22" ht="12.75" customHeight="1" x14ac:dyDescent="0.2">
      <c r="B26" s="25" t="s">
        <v>309</v>
      </c>
      <c r="C26" s="17" t="s">
        <v>310</v>
      </c>
      <c r="D26" s="17" t="s">
        <v>161</v>
      </c>
      <c r="E26" s="17" t="s">
        <v>268</v>
      </c>
      <c r="F26" s="26">
        <v>231</v>
      </c>
      <c r="G26" s="17" t="s">
        <v>269</v>
      </c>
      <c r="H26" s="38" t="s">
        <v>92</v>
      </c>
      <c r="I26" s="17" t="s">
        <v>93</v>
      </c>
      <c r="J26" s="14"/>
      <c r="K26" s="28">
        <v>3.21</v>
      </c>
      <c r="L26" s="17" t="s">
        <v>46</v>
      </c>
      <c r="M26" s="16">
        <v>3.8E-3</v>
      </c>
      <c r="N26" s="16">
        <v>1.84E-2</v>
      </c>
      <c r="O26" s="28">
        <v>96102556</v>
      </c>
      <c r="P26" s="30">
        <v>102.81</v>
      </c>
      <c r="Q26" s="28">
        <v>0</v>
      </c>
      <c r="R26" s="28">
        <v>98803.037819999998</v>
      </c>
      <c r="S26" s="16">
        <v>3.2034185333000002E-2</v>
      </c>
      <c r="T26" s="16">
        <v>1.0262779763E-2</v>
      </c>
      <c r="U26" s="16">
        <v>1.719817493E-3</v>
      </c>
      <c r="V26" s="29"/>
    </row>
    <row r="27" spans="2:22" ht="12.75" customHeight="1" x14ac:dyDescent="0.2">
      <c r="B27" s="25" t="s">
        <v>311</v>
      </c>
      <c r="C27" s="17" t="s">
        <v>312</v>
      </c>
      <c r="D27" s="17" t="s">
        <v>161</v>
      </c>
      <c r="E27" s="17" t="s">
        <v>268</v>
      </c>
      <c r="F27" s="26">
        <v>231</v>
      </c>
      <c r="G27" s="17" t="s">
        <v>269</v>
      </c>
      <c r="H27" s="38" t="s">
        <v>301</v>
      </c>
      <c r="I27" s="17" t="s">
        <v>302</v>
      </c>
      <c r="J27" s="14"/>
      <c r="K27" s="28">
        <v>1.41</v>
      </c>
      <c r="L27" s="17" t="s">
        <v>46</v>
      </c>
      <c r="M27" s="16">
        <v>9.4999999999999998E-3</v>
      </c>
      <c r="N27" s="16">
        <v>1.6400000000000001E-2</v>
      </c>
      <c r="O27" s="28">
        <v>6840460</v>
      </c>
      <c r="P27" s="30">
        <v>108.86</v>
      </c>
      <c r="Q27" s="28">
        <v>0</v>
      </c>
      <c r="R27" s="28">
        <v>7446.5247499999996</v>
      </c>
      <c r="S27" s="16">
        <v>2.1280889630000001E-2</v>
      </c>
      <c r="T27" s="16">
        <v>7.7347868199999995E-4</v>
      </c>
      <c r="U27" s="16">
        <v>1.2961811499999999E-4</v>
      </c>
      <c r="V27" s="29"/>
    </row>
    <row r="28" spans="2:22" ht="12.75" customHeight="1" x14ac:dyDescent="0.2">
      <c r="B28" s="25" t="s">
        <v>313</v>
      </c>
      <c r="C28" s="17" t="s">
        <v>314</v>
      </c>
      <c r="D28" s="17" t="s">
        <v>161</v>
      </c>
      <c r="E28" s="17" t="s">
        <v>268</v>
      </c>
      <c r="F28" s="26">
        <v>231</v>
      </c>
      <c r="G28" s="17" t="s">
        <v>269</v>
      </c>
      <c r="H28" s="38" t="s">
        <v>301</v>
      </c>
      <c r="I28" s="17" t="s">
        <v>302</v>
      </c>
      <c r="J28" s="14"/>
      <c r="K28" s="28">
        <v>1.01</v>
      </c>
      <c r="L28" s="17" t="s">
        <v>46</v>
      </c>
      <c r="M28" s="16">
        <v>0.01</v>
      </c>
      <c r="N28" s="16">
        <v>1.6E-2</v>
      </c>
      <c r="O28" s="28">
        <v>800031</v>
      </c>
      <c r="P28" s="30">
        <v>108.32</v>
      </c>
      <c r="Q28" s="28">
        <v>8.7182600000000008</v>
      </c>
      <c r="R28" s="28">
        <v>875.31183999999996</v>
      </c>
      <c r="S28" s="16">
        <v>1.9843515140000002E-3</v>
      </c>
      <c r="T28" s="16">
        <v>9.09195996033324E-5</v>
      </c>
      <c r="U28" s="16">
        <v>1.52361369473642E-5</v>
      </c>
      <c r="V28" s="29"/>
    </row>
    <row r="29" spans="2:22" ht="12.75" customHeight="1" x14ac:dyDescent="0.2">
      <c r="B29" s="25" t="s">
        <v>315</v>
      </c>
      <c r="C29" s="17" t="s">
        <v>316</v>
      </c>
      <c r="D29" s="17" t="s">
        <v>161</v>
      </c>
      <c r="E29" s="17" t="s">
        <v>268</v>
      </c>
      <c r="F29" s="26">
        <v>231</v>
      </c>
      <c r="G29" s="17" t="s">
        <v>269</v>
      </c>
      <c r="H29" s="38" t="s">
        <v>92</v>
      </c>
      <c r="I29" s="17" t="s">
        <v>93</v>
      </c>
      <c r="J29" s="14"/>
      <c r="K29" s="28">
        <v>7.2</v>
      </c>
      <c r="L29" s="17" t="s">
        <v>46</v>
      </c>
      <c r="M29" s="16">
        <v>2E-3</v>
      </c>
      <c r="N29" s="16">
        <v>2.06E-2</v>
      </c>
      <c r="O29" s="28">
        <v>29978047</v>
      </c>
      <c r="P29" s="30">
        <v>95.71</v>
      </c>
      <c r="Q29" s="28">
        <v>0</v>
      </c>
      <c r="R29" s="28">
        <v>28691.98878</v>
      </c>
      <c r="S29" s="16">
        <v>3.127887276E-2</v>
      </c>
      <c r="T29" s="16">
        <v>2.980268302E-3</v>
      </c>
      <c r="U29" s="16">
        <v>4.9942780400000003E-4</v>
      </c>
      <c r="V29" s="29"/>
    </row>
    <row r="30" spans="2:22" ht="12.75" customHeight="1" x14ac:dyDescent="0.2">
      <c r="B30" s="25" t="s">
        <v>317</v>
      </c>
      <c r="C30" s="17" t="s">
        <v>318</v>
      </c>
      <c r="D30" s="17" t="s">
        <v>161</v>
      </c>
      <c r="E30" s="17" t="s">
        <v>268</v>
      </c>
      <c r="F30" s="26">
        <v>231</v>
      </c>
      <c r="G30" s="17" t="s">
        <v>269</v>
      </c>
      <c r="H30" s="38" t="s">
        <v>92</v>
      </c>
      <c r="I30" s="17" t="s">
        <v>93</v>
      </c>
      <c r="J30" s="14"/>
      <c r="K30" s="28">
        <v>4.47</v>
      </c>
      <c r="L30" s="17" t="s">
        <v>46</v>
      </c>
      <c r="M30" s="16">
        <v>1.6400000000000001E-2</v>
      </c>
      <c r="N30" s="16">
        <v>1.83E-2</v>
      </c>
      <c r="O30" s="28">
        <v>73176000</v>
      </c>
      <c r="P30" s="30">
        <v>100.85</v>
      </c>
      <c r="Q30" s="28">
        <v>0</v>
      </c>
      <c r="R30" s="28">
        <v>73797.995999999999</v>
      </c>
      <c r="S30" s="16">
        <v>6.0476033057E-2</v>
      </c>
      <c r="T30" s="16">
        <v>7.6654786790000002E-3</v>
      </c>
      <c r="U30" s="16">
        <v>1.2845666209999999E-3</v>
      </c>
      <c r="V30" s="29"/>
    </row>
    <row r="31" spans="2:22" ht="12.75" customHeight="1" x14ac:dyDescent="0.2">
      <c r="B31" s="25" t="s">
        <v>319</v>
      </c>
      <c r="C31" s="17" t="s">
        <v>320</v>
      </c>
      <c r="D31" s="17" t="s">
        <v>161</v>
      </c>
      <c r="E31" s="17" t="s">
        <v>268</v>
      </c>
      <c r="F31" s="26">
        <v>231</v>
      </c>
      <c r="G31" s="17" t="s">
        <v>269</v>
      </c>
      <c r="H31" s="38" t="s">
        <v>92</v>
      </c>
      <c r="I31" s="17" t="s">
        <v>93</v>
      </c>
      <c r="J31" s="14"/>
      <c r="K31" s="28">
        <v>0.57999999999999996</v>
      </c>
      <c r="L31" s="17" t="s">
        <v>46</v>
      </c>
      <c r="M31" s="16">
        <v>1E-3</v>
      </c>
      <c r="N31" s="16">
        <v>1.7299999999999999E-2</v>
      </c>
      <c r="O31" s="28">
        <v>94610026</v>
      </c>
      <c r="P31" s="30">
        <v>107.36</v>
      </c>
      <c r="Q31" s="28">
        <v>0</v>
      </c>
      <c r="R31" s="28">
        <v>101573.32393</v>
      </c>
      <c r="S31" s="16">
        <v>3.7189007842000001E-2</v>
      </c>
      <c r="T31" s="16">
        <v>1.0550532416E-2</v>
      </c>
      <c r="U31" s="16">
        <v>1.768038546E-3</v>
      </c>
      <c r="V31" s="29"/>
    </row>
    <row r="32" spans="2:22" ht="12.75" customHeight="1" x14ac:dyDescent="0.2">
      <c r="B32" s="25" t="s">
        <v>321</v>
      </c>
      <c r="C32" s="17" t="s">
        <v>322</v>
      </c>
      <c r="D32" s="17" t="s">
        <v>161</v>
      </c>
      <c r="E32" s="17" t="s">
        <v>268</v>
      </c>
      <c r="F32" s="26">
        <v>231</v>
      </c>
      <c r="G32" s="17" t="s">
        <v>269</v>
      </c>
      <c r="H32" s="38" t="s">
        <v>92</v>
      </c>
      <c r="I32" s="17" t="s">
        <v>93</v>
      </c>
      <c r="J32" s="14"/>
      <c r="K32" s="28">
        <v>5.55</v>
      </c>
      <c r="L32" s="17" t="s">
        <v>46</v>
      </c>
      <c r="M32" s="16">
        <v>1E-3</v>
      </c>
      <c r="N32" s="16">
        <v>1.9599999999999999E-2</v>
      </c>
      <c r="O32" s="28">
        <v>109841647</v>
      </c>
      <c r="P32" s="30">
        <v>96.14</v>
      </c>
      <c r="Q32" s="28">
        <v>0</v>
      </c>
      <c r="R32" s="28">
        <v>105601.75943999999</v>
      </c>
      <c r="S32" s="16">
        <v>3.2525338825E-2</v>
      </c>
      <c r="T32" s="16">
        <v>1.0968970425E-2</v>
      </c>
      <c r="U32" s="16">
        <v>1.838159608E-3</v>
      </c>
      <c r="V32" s="29"/>
    </row>
    <row r="33" spans="2:22" ht="12.75" customHeight="1" x14ac:dyDescent="0.2">
      <c r="B33" s="25" t="s">
        <v>323</v>
      </c>
      <c r="C33" s="17" t="s">
        <v>324</v>
      </c>
      <c r="D33" s="17" t="s">
        <v>161</v>
      </c>
      <c r="E33" s="17" t="s">
        <v>268</v>
      </c>
      <c r="F33" s="26">
        <v>231</v>
      </c>
      <c r="G33" s="17" t="s">
        <v>269</v>
      </c>
      <c r="H33" s="38" t="s">
        <v>92</v>
      </c>
      <c r="I33" s="17" t="s">
        <v>93</v>
      </c>
      <c r="J33" s="14"/>
      <c r="K33" s="28">
        <v>3.91</v>
      </c>
      <c r="L33" s="17" t="s">
        <v>46</v>
      </c>
      <c r="M33" s="16">
        <v>1E-3</v>
      </c>
      <c r="N33" s="16">
        <v>1.8800000000000001E-2</v>
      </c>
      <c r="O33" s="28">
        <v>85500000</v>
      </c>
      <c r="P33" s="30">
        <v>98.19</v>
      </c>
      <c r="Q33" s="28">
        <v>0</v>
      </c>
      <c r="R33" s="28">
        <v>83952.449989999994</v>
      </c>
      <c r="S33" s="16">
        <v>7.3102477703000004E-2</v>
      </c>
      <c r="T33" s="16">
        <v>8.7202329380000002E-3</v>
      </c>
      <c r="U33" s="16">
        <v>1.4613203729999999E-3</v>
      </c>
      <c r="V33" s="29"/>
    </row>
    <row r="34" spans="2:22" ht="12.75" customHeight="1" x14ac:dyDescent="0.2">
      <c r="B34" s="25" t="s">
        <v>325</v>
      </c>
      <c r="C34" s="17" t="s">
        <v>326</v>
      </c>
      <c r="D34" s="17" t="s">
        <v>161</v>
      </c>
      <c r="E34" s="17" t="s">
        <v>268</v>
      </c>
      <c r="F34" s="26">
        <v>1266</v>
      </c>
      <c r="G34" s="17" t="s">
        <v>269</v>
      </c>
      <c r="H34" s="38" t="s">
        <v>92</v>
      </c>
      <c r="I34" s="17" t="s">
        <v>93</v>
      </c>
      <c r="J34" s="14"/>
      <c r="K34" s="28">
        <v>0.34</v>
      </c>
      <c r="L34" s="17" t="s">
        <v>46</v>
      </c>
      <c r="M34" s="16">
        <v>3.5499999999999997E-2</v>
      </c>
      <c r="N34" s="16">
        <v>1.0699999999999999E-2</v>
      </c>
      <c r="O34" s="28">
        <v>250045.08</v>
      </c>
      <c r="P34" s="30">
        <v>121.33</v>
      </c>
      <c r="Q34" s="28">
        <v>0</v>
      </c>
      <c r="R34" s="28">
        <v>303.37970000000001</v>
      </c>
      <c r="S34" s="16">
        <v>3.5082536780000001E-3</v>
      </c>
      <c r="T34" s="16">
        <v>3.1512381749319302E-5</v>
      </c>
      <c r="U34" s="16">
        <v>5.2807861667337502E-6</v>
      </c>
      <c r="V34" s="29"/>
    </row>
    <row r="35" spans="2:22" ht="12.75" customHeight="1" x14ac:dyDescent="0.2">
      <c r="B35" s="25" t="s">
        <v>327</v>
      </c>
      <c r="C35" s="17" t="s">
        <v>328</v>
      </c>
      <c r="D35" s="17" t="s">
        <v>161</v>
      </c>
      <c r="E35" s="17" t="s">
        <v>268</v>
      </c>
      <c r="F35" s="26">
        <v>1739</v>
      </c>
      <c r="G35" s="17" t="s">
        <v>292</v>
      </c>
      <c r="H35" s="38" t="s">
        <v>92</v>
      </c>
      <c r="I35" s="17" t="s">
        <v>93</v>
      </c>
      <c r="J35" s="14"/>
      <c r="K35" s="28">
        <v>14.72</v>
      </c>
      <c r="L35" s="17" t="s">
        <v>46</v>
      </c>
      <c r="M35" s="16">
        <v>9.5999999999999992E-3</v>
      </c>
      <c r="N35" s="16">
        <v>2.4199999999999999E-2</v>
      </c>
      <c r="O35" s="28">
        <v>460856</v>
      </c>
      <c r="P35" s="30">
        <v>87.53</v>
      </c>
      <c r="Q35" s="28">
        <v>0</v>
      </c>
      <c r="R35" s="28">
        <v>403.38726000000003</v>
      </c>
      <c r="S35" s="16">
        <v>1.1521400000000001E-3</v>
      </c>
      <c r="T35" s="16">
        <v>4.1900276550909399E-5</v>
      </c>
      <c r="U35" s="16">
        <v>7.0215702054047497E-6</v>
      </c>
      <c r="V35" s="29"/>
    </row>
    <row r="36" spans="2:22" ht="12.75" customHeight="1" x14ac:dyDescent="0.2">
      <c r="B36" s="25" t="s">
        <v>329</v>
      </c>
      <c r="C36" s="17" t="s">
        <v>330</v>
      </c>
      <c r="D36" s="17" t="s">
        <v>161</v>
      </c>
      <c r="E36" s="17" t="s">
        <v>268</v>
      </c>
      <c r="F36" s="26">
        <v>662</v>
      </c>
      <c r="G36" s="17" t="s">
        <v>269</v>
      </c>
      <c r="H36" s="38" t="s">
        <v>92</v>
      </c>
      <c r="I36" s="17" t="s">
        <v>93</v>
      </c>
      <c r="J36" s="14"/>
      <c r="K36" s="28">
        <v>4.57</v>
      </c>
      <c r="L36" s="17" t="s">
        <v>46</v>
      </c>
      <c r="M36" s="16">
        <v>1E-3</v>
      </c>
      <c r="N36" s="16">
        <v>1.9E-2</v>
      </c>
      <c r="O36" s="28">
        <v>7967177.7000000002</v>
      </c>
      <c r="P36" s="30">
        <v>97.94</v>
      </c>
      <c r="Q36" s="28">
        <v>0</v>
      </c>
      <c r="R36" s="28">
        <v>7803.0538299999998</v>
      </c>
      <c r="S36" s="16">
        <v>2.6844647049999999E-3</v>
      </c>
      <c r="T36" s="16">
        <v>8.1051174800000003E-4</v>
      </c>
      <c r="U36" s="16">
        <v>1.3582404699999999E-4</v>
      </c>
      <c r="V36" s="29"/>
    </row>
    <row r="37" spans="2:22" ht="12.75" customHeight="1" x14ac:dyDescent="0.2">
      <c r="B37" s="25" t="s">
        <v>331</v>
      </c>
      <c r="C37" s="17" t="s">
        <v>332</v>
      </c>
      <c r="D37" s="17" t="s">
        <v>161</v>
      </c>
      <c r="E37" s="17" t="s">
        <v>268</v>
      </c>
      <c r="F37" s="26">
        <v>662</v>
      </c>
      <c r="G37" s="17" t="s">
        <v>269</v>
      </c>
      <c r="H37" s="38" t="s">
        <v>92</v>
      </c>
      <c r="I37" s="17" t="s">
        <v>93</v>
      </c>
      <c r="J37" s="14"/>
      <c r="K37" s="28">
        <v>4.91</v>
      </c>
      <c r="L37" s="17" t="s">
        <v>46</v>
      </c>
      <c r="M37" s="16">
        <v>1.3899999999999999E-2</v>
      </c>
      <c r="N37" s="16">
        <v>1.83E-2</v>
      </c>
      <c r="O37" s="28">
        <v>62615000</v>
      </c>
      <c r="P37" s="30">
        <v>99.5</v>
      </c>
      <c r="Q37" s="28">
        <v>0</v>
      </c>
      <c r="R37" s="28">
        <v>62301.925000000003</v>
      </c>
      <c r="S37" s="16">
        <v>3.1307500000000002E-2</v>
      </c>
      <c r="T37" s="16">
        <v>6.4713691920000004E-3</v>
      </c>
      <c r="U37" s="16">
        <v>1.0844599810000001E-3</v>
      </c>
      <c r="V37" s="29"/>
    </row>
    <row r="38" spans="2:22" ht="12.75" customHeight="1" x14ac:dyDescent="0.2">
      <c r="B38" s="25" t="s">
        <v>333</v>
      </c>
      <c r="C38" s="17" t="s">
        <v>334</v>
      </c>
      <c r="D38" s="17" t="s">
        <v>161</v>
      </c>
      <c r="E38" s="17" t="s">
        <v>268</v>
      </c>
      <c r="F38" s="26">
        <v>194</v>
      </c>
      <c r="G38" s="17" t="s">
        <v>269</v>
      </c>
      <c r="H38" s="38" t="s">
        <v>92</v>
      </c>
      <c r="I38" s="17" t="s">
        <v>93</v>
      </c>
      <c r="J38" s="14"/>
      <c r="K38" s="28">
        <v>0.36</v>
      </c>
      <c r="L38" s="17" t="s">
        <v>46</v>
      </c>
      <c r="M38" s="16">
        <v>0.05</v>
      </c>
      <c r="N38" s="16">
        <v>1.0999999999999999E-2</v>
      </c>
      <c r="O38" s="28">
        <v>35310974.979999997</v>
      </c>
      <c r="P38" s="30">
        <v>114.9</v>
      </c>
      <c r="Q38" s="28">
        <v>0</v>
      </c>
      <c r="R38" s="28">
        <v>40572.310259999998</v>
      </c>
      <c r="S38" s="16">
        <v>3.3612285144999997E-2</v>
      </c>
      <c r="T38" s="16">
        <v>4.2142903080000004E-3</v>
      </c>
      <c r="U38" s="16">
        <v>7.0622291E-4</v>
      </c>
      <c r="V38" s="29"/>
    </row>
    <row r="39" spans="2:22" ht="12.75" customHeight="1" x14ac:dyDescent="0.2">
      <c r="B39" s="25" t="s">
        <v>335</v>
      </c>
      <c r="C39" s="17" t="s">
        <v>336</v>
      </c>
      <c r="D39" s="17" t="s">
        <v>161</v>
      </c>
      <c r="E39" s="17" t="s">
        <v>268</v>
      </c>
      <c r="F39" s="26">
        <v>194</v>
      </c>
      <c r="G39" s="17" t="s">
        <v>269</v>
      </c>
      <c r="H39" s="38" t="s">
        <v>92</v>
      </c>
      <c r="I39" s="17" t="s">
        <v>93</v>
      </c>
      <c r="J39" s="14"/>
      <c r="K39" s="28">
        <v>2.5099999999999998</v>
      </c>
      <c r="L39" s="17" t="s">
        <v>46</v>
      </c>
      <c r="M39" s="16">
        <v>6.0000000000000001E-3</v>
      </c>
      <c r="N39" s="16">
        <v>1.83E-2</v>
      </c>
      <c r="O39" s="28">
        <v>15037652.619999999</v>
      </c>
      <c r="P39" s="30">
        <v>107.21</v>
      </c>
      <c r="Q39" s="28">
        <v>0</v>
      </c>
      <c r="R39" s="28">
        <v>16121.86736</v>
      </c>
      <c r="S39" s="16">
        <v>1.1268489396E-2</v>
      </c>
      <c r="T39" s="16">
        <v>1.6745960209999999E-3</v>
      </c>
      <c r="U39" s="16">
        <v>2.8062567800000001E-4</v>
      </c>
      <c r="V39" s="29"/>
    </row>
    <row r="40" spans="2:22" ht="12.75" customHeight="1" x14ac:dyDescent="0.2">
      <c r="B40" s="25" t="s">
        <v>337</v>
      </c>
      <c r="C40" s="17" t="s">
        <v>338</v>
      </c>
      <c r="D40" s="17" t="s">
        <v>161</v>
      </c>
      <c r="E40" s="17" t="s">
        <v>268</v>
      </c>
      <c r="F40" s="26">
        <v>194</v>
      </c>
      <c r="G40" s="17" t="s">
        <v>269</v>
      </c>
      <c r="H40" s="38" t="s">
        <v>92</v>
      </c>
      <c r="I40" s="17" t="s">
        <v>93</v>
      </c>
      <c r="J40" s="14"/>
      <c r="K40" s="28">
        <v>4</v>
      </c>
      <c r="L40" s="17" t="s">
        <v>46</v>
      </c>
      <c r="M40" s="16">
        <v>1.7500000000000002E-2</v>
      </c>
      <c r="N40" s="16">
        <v>1.9E-2</v>
      </c>
      <c r="O40" s="28">
        <v>129778473.31999999</v>
      </c>
      <c r="P40" s="30">
        <v>108.29</v>
      </c>
      <c r="Q40" s="28">
        <v>0</v>
      </c>
      <c r="R40" s="28">
        <v>140537.10875000001</v>
      </c>
      <c r="S40" s="16">
        <v>3.9303755608999999E-2</v>
      </c>
      <c r="T40" s="16">
        <v>1.4597743424E-2</v>
      </c>
      <c r="U40" s="16">
        <v>2.44626262E-3</v>
      </c>
      <c r="V40" s="29"/>
    </row>
    <row r="41" spans="2:22" ht="12.75" customHeight="1" x14ac:dyDescent="0.2">
      <c r="B41" s="25" t="s">
        <v>339</v>
      </c>
      <c r="C41" s="17" t="s">
        <v>340</v>
      </c>
      <c r="D41" s="17" t="s">
        <v>161</v>
      </c>
      <c r="E41" s="17" t="s">
        <v>268</v>
      </c>
      <c r="F41" s="26">
        <v>600</v>
      </c>
      <c r="G41" s="17" t="s">
        <v>341</v>
      </c>
      <c r="H41" s="38" t="s">
        <v>342</v>
      </c>
      <c r="I41" s="17" t="s">
        <v>302</v>
      </c>
      <c r="J41" s="14"/>
      <c r="K41" s="28">
        <v>2.31</v>
      </c>
      <c r="L41" s="17" t="s">
        <v>46</v>
      </c>
      <c r="M41" s="16">
        <v>4.4999999999999998E-2</v>
      </c>
      <c r="N41" s="16">
        <v>1.9300000000000001E-2</v>
      </c>
      <c r="O41" s="28">
        <v>123961194</v>
      </c>
      <c r="P41" s="30">
        <v>117.6</v>
      </c>
      <c r="Q41" s="28">
        <v>0</v>
      </c>
      <c r="R41" s="28">
        <v>145778.36415000001</v>
      </c>
      <c r="S41" s="16">
        <v>4.1941066578000001E-2</v>
      </c>
      <c r="T41" s="16">
        <v>1.5142158364E-2</v>
      </c>
      <c r="U41" s="16">
        <v>2.5374946599999999E-3</v>
      </c>
      <c r="V41" s="29"/>
    </row>
    <row r="42" spans="2:22" ht="12.75" customHeight="1" x14ac:dyDescent="0.2">
      <c r="B42" s="25" t="s">
        <v>343</v>
      </c>
      <c r="C42" s="17" t="s">
        <v>344</v>
      </c>
      <c r="D42" s="17" t="s">
        <v>161</v>
      </c>
      <c r="E42" s="17" t="s">
        <v>268</v>
      </c>
      <c r="F42" s="26">
        <v>600</v>
      </c>
      <c r="G42" s="17" t="s">
        <v>341</v>
      </c>
      <c r="H42" s="38" t="s">
        <v>342</v>
      </c>
      <c r="I42" s="17" t="s">
        <v>302</v>
      </c>
      <c r="J42" s="14"/>
      <c r="K42" s="28">
        <v>4.58</v>
      </c>
      <c r="L42" s="17" t="s">
        <v>46</v>
      </c>
      <c r="M42" s="16">
        <v>3.85E-2</v>
      </c>
      <c r="N42" s="16">
        <v>2.1499999999999998E-2</v>
      </c>
      <c r="O42" s="28">
        <v>61535568.140000001</v>
      </c>
      <c r="P42" s="30">
        <v>120.6</v>
      </c>
      <c r="Q42" s="28">
        <v>0</v>
      </c>
      <c r="R42" s="28">
        <v>74211.895180000007</v>
      </c>
      <c r="S42" s="16">
        <v>2.3826694058999998E-2</v>
      </c>
      <c r="T42" s="16">
        <v>7.7084708409999999E-3</v>
      </c>
      <c r="U42" s="16">
        <v>1.2917711679999999E-3</v>
      </c>
      <c r="V42" s="29"/>
    </row>
    <row r="43" spans="2:22" ht="12.75" customHeight="1" x14ac:dyDescent="0.2">
      <c r="B43" s="25" t="s">
        <v>345</v>
      </c>
      <c r="C43" s="17" t="s">
        <v>346</v>
      </c>
      <c r="D43" s="17" t="s">
        <v>161</v>
      </c>
      <c r="E43" s="17" t="s">
        <v>268</v>
      </c>
      <c r="F43" s="26">
        <v>600</v>
      </c>
      <c r="G43" s="17" t="s">
        <v>341</v>
      </c>
      <c r="H43" s="38" t="s">
        <v>342</v>
      </c>
      <c r="I43" s="17" t="s">
        <v>302</v>
      </c>
      <c r="J43" s="14"/>
      <c r="K43" s="28">
        <v>7.09</v>
      </c>
      <c r="L43" s="17" t="s">
        <v>46</v>
      </c>
      <c r="M43" s="16">
        <v>2.3900000000000001E-2</v>
      </c>
      <c r="N43" s="16">
        <v>2.4199999999999999E-2</v>
      </c>
      <c r="O43" s="28">
        <v>70118808</v>
      </c>
      <c r="P43" s="30">
        <v>108.57</v>
      </c>
      <c r="Q43" s="28">
        <v>0</v>
      </c>
      <c r="R43" s="28">
        <v>76127.989849999998</v>
      </c>
      <c r="S43" s="16">
        <v>1.8029349358000001E-2</v>
      </c>
      <c r="T43" s="16">
        <v>7.9074976930000006E-3</v>
      </c>
      <c r="U43" s="16">
        <v>1.3251237160000001E-3</v>
      </c>
      <c r="V43" s="29"/>
    </row>
    <row r="44" spans="2:22" ht="12.75" customHeight="1" x14ac:dyDescent="0.2">
      <c r="B44" s="25" t="s">
        <v>347</v>
      </c>
      <c r="C44" s="17" t="s">
        <v>348</v>
      </c>
      <c r="D44" s="17" t="s">
        <v>161</v>
      </c>
      <c r="E44" s="17" t="s">
        <v>268</v>
      </c>
      <c r="F44" s="26">
        <v>600</v>
      </c>
      <c r="G44" s="17" t="s">
        <v>341</v>
      </c>
      <c r="H44" s="38" t="s">
        <v>342</v>
      </c>
      <c r="I44" s="17" t="s">
        <v>302</v>
      </c>
      <c r="J44" s="14"/>
      <c r="K44" s="28">
        <v>4.21</v>
      </c>
      <c r="L44" s="17" t="s">
        <v>46</v>
      </c>
      <c r="M44" s="16">
        <v>0.01</v>
      </c>
      <c r="N44" s="16">
        <v>1.9099999999999999E-2</v>
      </c>
      <c r="O44" s="28">
        <v>1693133</v>
      </c>
      <c r="P44" s="30">
        <v>104.1</v>
      </c>
      <c r="Q44" s="28">
        <v>0</v>
      </c>
      <c r="R44" s="28">
        <v>1762.5514499999999</v>
      </c>
      <c r="S44" s="16">
        <v>1.4089000869999999E-3</v>
      </c>
      <c r="T44" s="16">
        <v>1.8307814900000001E-4</v>
      </c>
      <c r="U44" s="16">
        <v>3.06798949149087E-5</v>
      </c>
      <c r="V44" s="29"/>
    </row>
    <row r="45" spans="2:22" x14ac:dyDescent="0.2">
      <c r="B45" s="25" t="s">
        <v>349</v>
      </c>
      <c r="C45" s="17" t="s">
        <v>350</v>
      </c>
      <c r="D45" s="17" t="s">
        <v>161</v>
      </c>
      <c r="E45" s="17" t="s">
        <v>268</v>
      </c>
      <c r="F45" s="26">
        <v>600</v>
      </c>
      <c r="G45" s="17" t="s">
        <v>341</v>
      </c>
      <c r="H45" s="38" t="s">
        <v>342</v>
      </c>
      <c r="I45" s="17" t="s">
        <v>302</v>
      </c>
      <c r="J45" s="14"/>
      <c r="K45" s="28">
        <v>11.99</v>
      </c>
      <c r="L45" s="17" t="s">
        <v>46</v>
      </c>
      <c r="M45" s="16">
        <v>1.2500000000000001E-2</v>
      </c>
      <c r="N45" s="16">
        <v>2.5600000000000001E-2</v>
      </c>
      <c r="O45" s="28">
        <v>85622438</v>
      </c>
      <c r="P45" s="30">
        <v>92.85</v>
      </c>
      <c r="Q45" s="28">
        <v>0</v>
      </c>
      <c r="R45" s="28">
        <v>79500.433680000002</v>
      </c>
      <c r="S45" s="16">
        <v>1.9949918787999999E-2</v>
      </c>
      <c r="T45" s="16">
        <v>8.2577971280000002E-3</v>
      </c>
      <c r="U45" s="16">
        <v>1.383826242E-3</v>
      </c>
      <c r="V45" s="29"/>
    </row>
    <row r="46" spans="2:22" x14ac:dyDescent="0.2">
      <c r="B46" s="25" t="s">
        <v>351</v>
      </c>
      <c r="C46" s="17" t="s">
        <v>352</v>
      </c>
      <c r="D46" s="17" t="s">
        <v>161</v>
      </c>
      <c r="E46" s="17" t="s">
        <v>268</v>
      </c>
      <c r="F46" s="26">
        <v>1420</v>
      </c>
      <c r="G46" s="17" t="s">
        <v>292</v>
      </c>
      <c r="H46" s="38" t="s">
        <v>353</v>
      </c>
      <c r="I46" s="17" t="s">
        <v>93</v>
      </c>
      <c r="J46" s="14"/>
      <c r="K46" s="28">
        <v>1.5</v>
      </c>
      <c r="L46" s="17" t="s">
        <v>46</v>
      </c>
      <c r="M46" s="16">
        <v>6.4999999999999997E-3</v>
      </c>
      <c r="N46" s="16">
        <v>1.7399999999999999E-2</v>
      </c>
      <c r="O46" s="28">
        <v>22470679.379999999</v>
      </c>
      <c r="P46" s="30">
        <v>107.22</v>
      </c>
      <c r="Q46" s="28">
        <v>210.18816000000001</v>
      </c>
      <c r="R46" s="28">
        <v>24303.250599999999</v>
      </c>
      <c r="S46" s="16">
        <v>7.4424139121999994E-2</v>
      </c>
      <c r="T46" s="16">
        <v>2.5244052599999998E-3</v>
      </c>
      <c r="U46" s="16">
        <v>4.2303512499999998E-4</v>
      </c>
      <c r="V46" s="29"/>
    </row>
    <row r="47" spans="2:22" x14ac:dyDescent="0.2">
      <c r="B47" s="25" t="s">
        <v>354</v>
      </c>
      <c r="C47" s="17" t="s">
        <v>355</v>
      </c>
      <c r="D47" s="17" t="s">
        <v>161</v>
      </c>
      <c r="E47" s="17" t="s">
        <v>268</v>
      </c>
      <c r="F47" s="26">
        <v>1420</v>
      </c>
      <c r="G47" s="17" t="s">
        <v>292</v>
      </c>
      <c r="H47" s="38" t="s">
        <v>342</v>
      </c>
      <c r="I47" s="17" t="s">
        <v>302</v>
      </c>
      <c r="J47" s="14"/>
      <c r="K47" s="28">
        <v>3.58</v>
      </c>
      <c r="L47" s="17" t="s">
        <v>46</v>
      </c>
      <c r="M47" s="16">
        <v>1.34E-2</v>
      </c>
      <c r="N47" s="16">
        <v>2.7699999999999999E-2</v>
      </c>
      <c r="O47" s="28">
        <v>23196562.5</v>
      </c>
      <c r="P47" s="30">
        <v>105.29</v>
      </c>
      <c r="Q47" s="28">
        <v>0</v>
      </c>
      <c r="R47" s="28">
        <v>24423.660650000002</v>
      </c>
      <c r="S47" s="16">
        <v>7.0009800109999999E-3</v>
      </c>
      <c r="T47" s="16">
        <v>2.5369123839999999E-3</v>
      </c>
      <c r="U47" s="16">
        <v>4.2513104600000001E-4</v>
      </c>
      <c r="V47" s="29"/>
    </row>
    <row r="48" spans="2:22" x14ac:dyDescent="0.2">
      <c r="B48" s="25" t="s">
        <v>356</v>
      </c>
      <c r="C48" s="17" t="s">
        <v>357</v>
      </c>
      <c r="D48" s="17" t="s">
        <v>161</v>
      </c>
      <c r="E48" s="17" t="s">
        <v>268</v>
      </c>
      <c r="F48" s="26">
        <v>1420</v>
      </c>
      <c r="G48" s="17" t="s">
        <v>292</v>
      </c>
      <c r="H48" s="38" t="s">
        <v>342</v>
      </c>
      <c r="I48" s="17" t="s">
        <v>302</v>
      </c>
      <c r="J48" s="14"/>
      <c r="K48" s="28">
        <v>3.5</v>
      </c>
      <c r="L48" s="17" t="s">
        <v>46</v>
      </c>
      <c r="M48" s="16">
        <v>1.77E-2</v>
      </c>
      <c r="N48" s="16">
        <v>2.7699999999999999E-2</v>
      </c>
      <c r="O48" s="28">
        <v>12652250</v>
      </c>
      <c r="P48" s="30">
        <v>105.78</v>
      </c>
      <c r="Q48" s="28">
        <v>0</v>
      </c>
      <c r="R48" s="28">
        <v>13383.55004</v>
      </c>
      <c r="S48" s="16">
        <v>4.2172245359999999E-3</v>
      </c>
      <c r="T48" s="16">
        <v>1.3901640019999999E-3</v>
      </c>
      <c r="U48" s="16">
        <v>2.32961091E-4</v>
      </c>
      <c r="V48" s="29"/>
    </row>
    <row r="49" spans="2:22" x14ac:dyDescent="0.2">
      <c r="B49" s="25" t="s">
        <v>358</v>
      </c>
      <c r="C49" s="17" t="s">
        <v>359</v>
      </c>
      <c r="D49" s="17" t="s">
        <v>161</v>
      </c>
      <c r="E49" s="17" t="s">
        <v>268</v>
      </c>
      <c r="F49" s="26">
        <v>1420</v>
      </c>
      <c r="G49" s="17" t="s">
        <v>292</v>
      </c>
      <c r="H49" s="38" t="s">
        <v>342</v>
      </c>
      <c r="I49" s="17" t="s">
        <v>302</v>
      </c>
      <c r="J49" s="14"/>
      <c r="K49" s="28">
        <v>6.76</v>
      </c>
      <c r="L49" s="17" t="s">
        <v>46</v>
      </c>
      <c r="M49" s="16">
        <v>2.4799999999999999E-2</v>
      </c>
      <c r="N49" s="16">
        <v>2.8899999999999999E-2</v>
      </c>
      <c r="O49" s="28">
        <v>32215000</v>
      </c>
      <c r="P49" s="30">
        <v>106.81</v>
      </c>
      <c r="Q49" s="28">
        <v>0</v>
      </c>
      <c r="R49" s="28">
        <v>34408.841500000002</v>
      </c>
      <c r="S49" s="16">
        <v>9.7784482569999998E-3</v>
      </c>
      <c r="T49" s="16">
        <v>3.5740840560000002E-3</v>
      </c>
      <c r="U49" s="16">
        <v>5.9893833999999997E-4</v>
      </c>
      <c r="V49" s="29"/>
    </row>
    <row r="50" spans="2:22" x14ac:dyDescent="0.2">
      <c r="B50" s="25" t="s">
        <v>360</v>
      </c>
      <c r="C50" s="17" t="s">
        <v>361</v>
      </c>
      <c r="D50" s="17" t="s">
        <v>161</v>
      </c>
      <c r="E50" s="17" t="s">
        <v>268</v>
      </c>
      <c r="F50" s="26">
        <v>1420</v>
      </c>
      <c r="G50" s="17" t="s">
        <v>292</v>
      </c>
      <c r="H50" s="38" t="s">
        <v>353</v>
      </c>
      <c r="I50" s="17" t="s">
        <v>93</v>
      </c>
      <c r="J50" s="14"/>
      <c r="K50" s="28">
        <v>8.17</v>
      </c>
      <c r="L50" s="17" t="s">
        <v>46</v>
      </c>
      <c r="M50" s="16">
        <v>8.9999999999999993E-3</v>
      </c>
      <c r="N50" s="16">
        <v>2.9700000000000001E-2</v>
      </c>
      <c r="O50" s="28">
        <v>37713375</v>
      </c>
      <c r="P50" s="31">
        <v>91</v>
      </c>
      <c r="Q50" s="28">
        <v>0</v>
      </c>
      <c r="R50" s="28">
        <v>34319.171249999999</v>
      </c>
      <c r="S50" s="16">
        <v>1.9811648585000001E-2</v>
      </c>
      <c r="T50" s="16">
        <v>3.564769909E-3</v>
      </c>
      <c r="U50" s="16">
        <v>5.9737749300000005E-4</v>
      </c>
      <c r="V50" s="29"/>
    </row>
    <row r="51" spans="2:22" x14ac:dyDescent="0.2">
      <c r="B51" s="25" t="s">
        <v>362</v>
      </c>
      <c r="C51" s="17" t="s">
        <v>363</v>
      </c>
      <c r="D51" s="17" t="s">
        <v>161</v>
      </c>
      <c r="E51" s="17" t="s">
        <v>268</v>
      </c>
      <c r="F51" s="26">
        <v>1420</v>
      </c>
      <c r="G51" s="17" t="s">
        <v>292</v>
      </c>
      <c r="H51" s="38" t="s">
        <v>353</v>
      </c>
      <c r="I51" s="17" t="s">
        <v>93</v>
      </c>
      <c r="J51" s="14"/>
      <c r="K51" s="28">
        <v>11.59</v>
      </c>
      <c r="L51" s="17" t="s">
        <v>46</v>
      </c>
      <c r="M51" s="16">
        <v>1.6899999999999998E-2</v>
      </c>
      <c r="N51" s="16">
        <v>3.1800000000000002E-2</v>
      </c>
      <c r="O51" s="28">
        <v>4707000</v>
      </c>
      <c r="P51" s="30">
        <v>91.02</v>
      </c>
      <c r="Q51" s="28">
        <v>0</v>
      </c>
      <c r="R51" s="28">
        <v>4284.3113999999996</v>
      </c>
      <c r="S51" s="16">
        <v>1.7577140379999999E-3</v>
      </c>
      <c r="T51" s="16">
        <v>4.4501611699999998E-4</v>
      </c>
      <c r="U51" s="16">
        <v>7.4574971150342999E-5</v>
      </c>
      <c r="V51" s="29"/>
    </row>
    <row r="52" spans="2:22" x14ac:dyDescent="0.2">
      <c r="B52" s="25" t="s">
        <v>364</v>
      </c>
      <c r="C52" s="17" t="s">
        <v>365</v>
      </c>
      <c r="D52" s="17" t="s">
        <v>161</v>
      </c>
      <c r="E52" s="17" t="s">
        <v>268</v>
      </c>
      <c r="F52" s="26">
        <v>194</v>
      </c>
      <c r="G52" s="17" t="s">
        <v>269</v>
      </c>
      <c r="H52" s="38" t="s">
        <v>353</v>
      </c>
      <c r="I52" s="17" t="s">
        <v>93</v>
      </c>
      <c r="J52" s="14"/>
      <c r="K52" s="28">
        <v>0.16</v>
      </c>
      <c r="L52" s="17" t="s">
        <v>46</v>
      </c>
      <c r="M52" s="16">
        <v>4.2000000000000003E-2</v>
      </c>
      <c r="N52" s="16">
        <v>1.0800000000000001E-2</v>
      </c>
      <c r="O52" s="28">
        <v>0.03</v>
      </c>
      <c r="P52" s="30">
        <v>115.61</v>
      </c>
      <c r="Q52" s="28">
        <v>0</v>
      </c>
      <c r="R52" s="28">
        <v>3.0000000000000001E-5</v>
      </c>
      <c r="S52" s="16">
        <v>9.0204223082692998E-11</v>
      </c>
      <c r="T52" s="16">
        <v>3.1161328608327399E-12</v>
      </c>
      <c r="U52" s="16">
        <v>5.2219573360383896E-13</v>
      </c>
      <c r="V52" s="29"/>
    </row>
    <row r="53" spans="2:22" x14ac:dyDescent="0.2">
      <c r="B53" s="25" t="s">
        <v>366</v>
      </c>
      <c r="C53" s="17" t="s">
        <v>367</v>
      </c>
      <c r="D53" s="17" t="s">
        <v>161</v>
      </c>
      <c r="E53" s="17" t="s">
        <v>268</v>
      </c>
      <c r="F53" s="26">
        <v>1300</v>
      </c>
      <c r="G53" s="17" t="s">
        <v>292</v>
      </c>
      <c r="H53" s="38" t="s">
        <v>368</v>
      </c>
      <c r="I53" s="17" t="s">
        <v>93</v>
      </c>
      <c r="J53" s="14"/>
      <c r="K53" s="28">
        <v>5.94</v>
      </c>
      <c r="L53" s="17" t="s">
        <v>46</v>
      </c>
      <c r="M53" s="16">
        <v>6.4999999999999997E-3</v>
      </c>
      <c r="N53" s="16">
        <v>2.9000000000000001E-2</v>
      </c>
      <c r="O53" s="28">
        <v>44313051</v>
      </c>
      <c r="P53" s="30">
        <v>94.73</v>
      </c>
      <c r="Q53" s="28">
        <v>0</v>
      </c>
      <c r="R53" s="28">
        <v>41977.753210000003</v>
      </c>
      <c r="S53" s="16">
        <v>1.9359078617000001E-2</v>
      </c>
      <c r="T53" s="16">
        <v>4.3602752060000003E-3</v>
      </c>
      <c r="U53" s="16">
        <v>7.3068678700000003E-4</v>
      </c>
      <c r="V53" s="29"/>
    </row>
    <row r="54" spans="2:22" x14ac:dyDescent="0.2">
      <c r="B54" s="25" t="s">
        <v>369</v>
      </c>
      <c r="C54" s="17" t="s">
        <v>370</v>
      </c>
      <c r="D54" s="17" t="s">
        <v>161</v>
      </c>
      <c r="E54" s="17" t="s">
        <v>268</v>
      </c>
      <c r="F54" s="26">
        <v>387</v>
      </c>
      <c r="G54" s="17" t="s">
        <v>371</v>
      </c>
      <c r="H54" s="38" t="s">
        <v>368</v>
      </c>
      <c r="I54" s="17" t="s">
        <v>93</v>
      </c>
      <c r="J54" s="14"/>
      <c r="K54" s="28">
        <v>4.3899999999999997</v>
      </c>
      <c r="L54" s="17" t="s">
        <v>46</v>
      </c>
      <c r="M54" s="16">
        <v>5.0000000000000001E-3</v>
      </c>
      <c r="N54" s="16">
        <v>3.8699999999999998E-2</v>
      </c>
      <c r="O54" s="28">
        <v>30501187</v>
      </c>
      <c r="P54" s="30">
        <v>91.94</v>
      </c>
      <c r="Q54" s="28">
        <v>81.067279999999997</v>
      </c>
      <c r="R54" s="28">
        <v>28123.858609999999</v>
      </c>
      <c r="S54" s="16">
        <v>5.0328669723999998E-2</v>
      </c>
      <c r="T54" s="16">
        <v>2.9212559990000001E-3</v>
      </c>
      <c r="U54" s="16">
        <v>4.8953863200000005E-4</v>
      </c>
      <c r="V54" s="29"/>
    </row>
    <row r="55" spans="2:22" x14ac:dyDescent="0.2">
      <c r="B55" s="25" t="s">
        <v>372</v>
      </c>
      <c r="C55" s="17" t="s">
        <v>373</v>
      </c>
      <c r="D55" s="17" t="s">
        <v>161</v>
      </c>
      <c r="E55" s="17" t="s">
        <v>268</v>
      </c>
      <c r="F55" s="26">
        <v>1328</v>
      </c>
      <c r="G55" s="17" t="s">
        <v>292</v>
      </c>
      <c r="H55" s="38" t="s">
        <v>368</v>
      </c>
      <c r="I55" s="17" t="s">
        <v>93</v>
      </c>
      <c r="J55" s="14"/>
      <c r="K55" s="28">
        <v>2.41</v>
      </c>
      <c r="L55" s="17" t="s">
        <v>46</v>
      </c>
      <c r="M55" s="16">
        <v>3.2000000000000001E-2</v>
      </c>
      <c r="N55" s="16">
        <v>2.6200000000000001E-2</v>
      </c>
      <c r="O55" s="28">
        <v>2000000</v>
      </c>
      <c r="P55" s="30">
        <v>112.84</v>
      </c>
      <c r="Q55" s="28">
        <v>0</v>
      </c>
      <c r="R55" s="28">
        <v>2256.8000000000002</v>
      </c>
      <c r="S55" s="16">
        <v>1.140538916E-3</v>
      </c>
      <c r="T55" s="16">
        <v>2.34416288E-4</v>
      </c>
      <c r="U55" s="16">
        <v>3.9283044386571502E-5</v>
      </c>
      <c r="V55" s="29"/>
    </row>
    <row r="56" spans="2:22" x14ac:dyDescent="0.2">
      <c r="B56" s="25" t="s">
        <v>374</v>
      </c>
      <c r="C56" s="17" t="s">
        <v>375</v>
      </c>
      <c r="D56" s="17" t="s">
        <v>161</v>
      </c>
      <c r="E56" s="17" t="s">
        <v>268</v>
      </c>
      <c r="F56" s="26">
        <v>1328</v>
      </c>
      <c r="G56" s="17" t="s">
        <v>292</v>
      </c>
      <c r="H56" s="38" t="s">
        <v>368</v>
      </c>
      <c r="I56" s="17" t="s">
        <v>93</v>
      </c>
      <c r="J56" s="14"/>
      <c r="K56" s="28">
        <v>4.74</v>
      </c>
      <c r="L56" s="17" t="s">
        <v>46</v>
      </c>
      <c r="M56" s="16">
        <v>1.14E-2</v>
      </c>
      <c r="N56" s="16">
        <v>2.8199999999999999E-2</v>
      </c>
      <c r="O56" s="28">
        <v>9800000</v>
      </c>
      <c r="P56" s="30">
        <v>99.8</v>
      </c>
      <c r="Q56" s="28">
        <v>0</v>
      </c>
      <c r="R56" s="28">
        <v>9780.4</v>
      </c>
      <c r="S56" s="16">
        <v>4.1473002549999999E-3</v>
      </c>
      <c r="T56" s="16">
        <v>1.0159008609999999E-3</v>
      </c>
      <c r="U56" s="16">
        <v>1.7024277100000001E-4</v>
      </c>
      <c r="V56" s="29"/>
    </row>
    <row r="57" spans="2:22" x14ac:dyDescent="0.2">
      <c r="B57" s="25" t="s">
        <v>376</v>
      </c>
      <c r="C57" s="17" t="s">
        <v>377</v>
      </c>
      <c r="D57" s="17" t="s">
        <v>161</v>
      </c>
      <c r="E57" s="17" t="s">
        <v>268</v>
      </c>
      <c r="F57" s="26">
        <v>1328</v>
      </c>
      <c r="G57" s="17" t="s">
        <v>292</v>
      </c>
      <c r="H57" s="38" t="s">
        <v>368</v>
      </c>
      <c r="I57" s="17" t="s">
        <v>93</v>
      </c>
      <c r="J57" s="14"/>
      <c r="K57" s="28">
        <v>7</v>
      </c>
      <c r="L57" s="17" t="s">
        <v>46</v>
      </c>
      <c r="M57" s="16">
        <v>9.1999999999999998E-3</v>
      </c>
      <c r="N57" s="16">
        <v>3.1199999999999999E-2</v>
      </c>
      <c r="O57" s="28">
        <v>94710225</v>
      </c>
      <c r="P57" s="30">
        <v>94.02</v>
      </c>
      <c r="Q57" s="28">
        <v>0</v>
      </c>
      <c r="R57" s="28">
        <v>89046.553549999997</v>
      </c>
      <c r="S57" s="16">
        <v>4.7319339079000003E-2</v>
      </c>
      <c r="T57" s="16">
        <v>9.2493630549999994E-3</v>
      </c>
      <c r="U57" s="16">
        <v>1.5499910110000001E-3</v>
      </c>
      <c r="V57" s="29"/>
    </row>
    <row r="58" spans="2:22" x14ac:dyDescent="0.2">
      <c r="B58" s="25" t="s">
        <v>378</v>
      </c>
      <c r="C58" s="17" t="s">
        <v>379</v>
      </c>
      <c r="D58" s="17" t="s">
        <v>161</v>
      </c>
      <c r="E58" s="17" t="s">
        <v>268</v>
      </c>
      <c r="F58" s="26">
        <v>1300</v>
      </c>
      <c r="G58" s="17" t="s">
        <v>292</v>
      </c>
      <c r="H58" s="38" t="s">
        <v>368</v>
      </c>
      <c r="I58" s="17" t="s">
        <v>93</v>
      </c>
      <c r="J58" s="14"/>
      <c r="K58" s="28">
        <v>3.12</v>
      </c>
      <c r="L58" s="17" t="s">
        <v>46</v>
      </c>
      <c r="M58" s="16">
        <v>2.3400000000000001E-2</v>
      </c>
      <c r="N58" s="16">
        <v>2.75E-2</v>
      </c>
      <c r="O58" s="28">
        <v>58326604.390000001</v>
      </c>
      <c r="P58" s="30">
        <v>107.6</v>
      </c>
      <c r="Q58" s="28">
        <v>0</v>
      </c>
      <c r="R58" s="28">
        <v>62759.426319999999</v>
      </c>
      <c r="S58" s="16">
        <v>2.2528605973E-2</v>
      </c>
      <c r="T58" s="16">
        <v>6.5188903559999997E-3</v>
      </c>
      <c r="U58" s="16">
        <v>1.0924234879999999E-3</v>
      </c>
      <c r="V58" s="29"/>
    </row>
    <row r="59" spans="2:22" x14ac:dyDescent="0.2">
      <c r="B59" s="25" t="s">
        <v>380</v>
      </c>
      <c r="C59" s="17" t="s">
        <v>381</v>
      </c>
      <c r="D59" s="17" t="s">
        <v>161</v>
      </c>
      <c r="E59" s="17" t="s">
        <v>268</v>
      </c>
      <c r="F59" s="26">
        <v>1327</v>
      </c>
      <c r="G59" s="17" t="s">
        <v>292</v>
      </c>
      <c r="H59" s="38" t="s">
        <v>368</v>
      </c>
      <c r="I59" s="17" t="s">
        <v>93</v>
      </c>
      <c r="J59" s="14"/>
      <c r="K59" s="28">
        <v>2.54</v>
      </c>
      <c r="L59" s="17" t="s">
        <v>46</v>
      </c>
      <c r="M59" s="16">
        <v>1.34E-2</v>
      </c>
      <c r="N59" s="16">
        <v>2.6800000000000001E-2</v>
      </c>
      <c r="O59" s="28">
        <v>5551000</v>
      </c>
      <c r="P59" s="30">
        <v>107.12</v>
      </c>
      <c r="Q59" s="28">
        <v>0</v>
      </c>
      <c r="R59" s="28">
        <v>5946.2312000000002</v>
      </c>
      <c r="S59" s="16">
        <v>9.6674144699999999E-3</v>
      </c>
      <c r="T59" s="16">
        <v>6.1764154800000002E-4</v>
      </c>
      <c r="U59" s="16">
        <v>1.03503218E-4</v>
      </c>
      <c r="V59" s="29"/>
    </row>
    <row r="60" spans="2:22" x14ac:dyDescent="0.2">
      <c r="B60" s="25" t="s">
        <v>382</v>
      </c>
      <c r="C60" s="17" t="s">
        <v>383</v>
      </c>
      <c r="D60" s="17" t="s">
        <v>161</v>
      </c>
      <c r="E60" s="17" t="s">
        <v>268</v>
      </c>
      <c r="F60" s="26">
        <v>1327</v>
      </c>
      <c r="G60" s="17" t="s">
        <v>292</v>
      </c>
      <c r="H60" s="38" t="s">
        <v>368</v>
      </c>
      <c r="I60" s="17" t="s">
        <v>93</v>
      </c>
      <c r="J60" s="14"/>
      <c r="K60" s="28">
        <v>4.6399999999999997</v>
      </c>
      <c r="L60" s="17" t="s">
        <v>46</v>
      </c>
      <c r="M60" s="16">
        <v>6.8999999999999999E-3</v>
      </c>
      <c r="N60" s="16">
        <v>2.9000000000000001E-2</v>
      </c>
      <c r="O60" s="28">
        <v>25858746.690000001</v>
      </c>
      <c r="P60" s="30">
        <v>98.53</v>
      </c>
      <c r="Q60" s="28">
        <v>0</v>
      </c>
      <c r="R60" s="28">
        <v>25478.623100000001</v>
      </c>
      <c r="S60" s="16">
        <v>0.14340476203399999</v>
      </c>
      <c r="T60" s="16">
        <v>2.6464924890000001E-3</v>
      </c>
      <c r="U60" s="16">
        <v>4.4349427599999999E-4</v>
      </c>
      <c r="V60" s="29"/>
    </row>
    <row r="61" spans="2:22" x14ac:dyDescent="0.2">
      <c r="B61" s="25" t="s">
        <v>384</v>
      </c>
      <c r="C61" s="17" t="s">
        <v>385</v>
      </c>
      <c r="D61" s="17" t="s">
        <v>161</v>
      </c>
      <c r="E61" s="17" t="s">
        <v>268</v>
      </c>
      <c r="F61" s="26">
        <v>1327</v>
      </c>
      <c r="G61" s="17" t="s">
        <v>292</v>
      </c>
      <c r="H61" s="38" t="s">
        <v>368</v>
      </c>
      <c r="I61" s="17" t="s">
        <v>93</v>
      </c>
      <c r="J61" s="14"/>
      <c r="K61" s="28">
        <v>4.05</v>
      </c>
      <c r="L61" s="17" t="s">
        <v>46</v>
      </c>
      <c r="M61" s="16">
        <v>1.8200000000000001E-2</v>
      </c>
      <c r="N61" s="16">
        <v>2.75E-2</v>
      </c>
      <c r="O61" s="28">
        <v>3664905.77</v>
      </c>
      <c r="P61" s="30">
        <v>105.81</v>
      </c>
      <c r="Q61" s="28">
        <v>0</v>
      </c>
      <c r="R61" s="28">
        <v>3877.8368</v>
      </c>
      <c r="S61" s="16">
        <v>9.685268948E-3</v>
      </c>
      <c r="T61" s="16">
        <v>4.0279515599999998E-4</v>
      </c>
      <c r="U61" s="16">
        <v>6.7499661085732094E-5</v>
      </c>
      <c r="V61" s="29"/>
    </row>
    <row r="62" spans="2:22" x14ac:dyDescent="0.2">
      <c r="B62" s="25" t="s">
        <v>386</v>
      </c>
      <c r="C62" s="17" t="s">
        <v>387</v>
      </c>
      <c r="D62" s="17" t="s">
        <v>161</v>
      </c>
      <c r="E62" s="17" t="s">
        <v>268</v>
      </c>
      <c r="F62" s="26">
        <v>1327</v>
      </c>
      <c r="G62" s="17" t="s">
        <v>292</v>
      </c>
      <c r="H62" s="38" t="s">
        <v>368</v>
      </c>
      <c r="I62" s="17" t="s">
        <v>93</v>
      </c>
      <c r="J62" s="14"/>
      <c r="K62" s="28">
        <v>5.13</v>
      </c>
      <c r="L62" s="17" t="s">
        <v>46</v>
      </c>
      <c r="M62" s="16">
        <v>7.7999999999999996E-3</v>
      </c>
      <c r="N62" s="16">
        <v>2.69E-2</v>
      </c>
      <c r="O62" s="28">
        <v>9573392.0199999996</v>
      </c>
      <c r="P62" s="30">
        <v>98.09</v>
      </c>
      <c r="Q62" s="28">
        <v>0</v>
      </c>
      <c r="R62" s="28">
        <v>9390.5402300000005</v>
      </c>
      <c r="S62" s="16">
        <v>2.4322642326999998E-2</v>
      </c>
      <c r="T62" s="16">
        <v>9.7540569899999996E-4</v>
      </c>
      <c r="U62" s="16">
        <v>1.6345666799999999E-4</v>
      </c>
      <c r="V62" s="29"/>
    </row>
    <row r="63" spans="2:22" x14ac:dyDescent="0.2">
      <c r="B63" s="25" t="s">
        <v>388</v>
      </c>
      <c r="C63" s="17" t="s">
        <v>389</v>
      </c>
      <c r="D63" s="17" t="s">
        <v>161</v>
      </c>
      <c r="E63" s="17" t="s">
        <v>268</v>
      </c>
      <c r="F63" s="26">
        <v>1327</v>
      </c>
      <c r="G63" s="17" t="s">
        <v>292</v>
      </c>
      <c r="H63" s="38" t="s">
        <v>368</v>
      </c>
      <c r="I63" s="17" t="s">
        <v>93</v>
      </c>
      <c r="J63" s="14"/>
      <c r="K63" s="28">
        <v>2.52</v>
      </c>
      <c r="L63" s="17" t="s">
        <v>46</v>
      </c>
      <c r="M63" s="16">
        <v>2E-3</v>
      </c>
      <c r="N63" s="16">
        <v>2.3599999999999999E-2</v>
      </c>
      <c r="O63" s="28">
        <v>1750123.82</v>
      </c>
      <c r="P63" s="30">
        <v>102.3</v>
      </c>
      <c r="Q63" s="28">
        <v>0</v>
      </c>
      <c r="R63" s="28">
        <v>1790.3766599999999</v>
      </c>
      <c r="S63" s="16">
        <v>5.3034055149999999E-3</v>
      </c>
      <c r="T63" s="16">
        <v>1.8596838399999999E-4</v>
      </c>
      <c r="U63" s="16">
        <v>3.1164235113196397E-5</v>
      </c>
      <c r="V63" s="29"/>
    </row>
    <row r="64" spans="2:22" x14ac:dyDescent="0.2">
      <c r="B64" s="25" t="s">
        <v>390</v>
      </c>
      <c r="C64" s="17" t="s">
        <v>391</v>
      </c>
      <c r="D64" s="17" t="s">
        <v>161</v>
      </c>
      <c r="E64" s="17" t="s">
        <v>268</v>
      </c>
      <c r="F64" s="26">
        <v>1327</v>
      </c>
      <c r="G64" s="17" t="s">
        <v>292</v>
      </c>
      <c r="H64" s="38" t="s">
        <v>368</v>
      </c>
      <c r="I64" s="17" t="s">
        <v>93</v>
      </c>
      <c r="J64" s="14"/>
      <c r="K64" s="28">
        <v>4.6399999999999997</v>
      </c>
      <c r="L64" s="17" t="s">
        <v>46</v>
      </c>
      <c r="M64" s="16">
        <v>6.8999999999999999E-3</v>
      </c>
      <c r="N64" s="16">
        <v>2.7799999999999998E-2</v>
      </c>
      <c r="O64" s="28">
        <v>19284902.920000002</v>
      </c>
      <c r="P64" s="30">
        <v>99.07</v>
      </c>
      <c r="Q64" s="28">
        <v>0</v>
      </c>
      <c r="R64" s="28">
        <v>19105.553329999999</v>
      </c>
      <c r="S64" s="16">
        <v>9.5281140909000001E-2</v>
      </c>
      <c r="T64" s="16">
        <v>1.9845147510000002E-3</v>
      </c>
      <c r="U64" s="16">
        <v>3.3256128100000001E-4</v>
      </c>
      <c r="V64" s="29"/>
    </row>
    <row r="65" spans="2:22" x14ac:dyDescent="0.2">
      <c r="B65" s="25" t="s">
        <v>392</v>
      </c>
      <c r="C65" s="17" t="s">
        <v>393</v>
      </c>
      <c r="D65" s="17" t="s">
        <v>161</v>
      </c>
      <c r="E65" s="17" t="s">
        <v>268</v>
      </c>
      <c r="F65" s="26">
        <v>759</v>
      </c>
      <c r="G65" s="17" t="s">
        <v>292</v>
      </c>
      <c r="H65" s="38" t="s">
        <v>368</v>
      </c>
      <c r="I65" s="17" t="s">
        <v>93</v>
      </c>
      <c r="J65" s="14"/>
      <c r="K65" s="28">
        <v>1.94</v>
      </c>
      <c r="L65" s="17" t="s">
        <v>46</v>
      </c>
      <c r="M65" s="16">
        <v>4.7500000000000001E-2</v>
      </c>
      <c r="N65" s="16">
        <v>2.5399999999999999E-2</v>
      </c>
      <c r="O65" s="28">
        <v>8080902.7800000003</v>
      </c>
      <c r="P65" s="30">
        <v>137.91</v>
      </c>
      <c r="Q65" s="28">
        <v>138.99225000000001</v>
      </c>
      <c r="R65" s="28">
        <v>11283.36528</v>
      </c>
      <c r="S65" s="16">
        <v>8.0403661639999995E-3</v>
      </c>
      <c r="T65" s="16">
        <v>1.1720155099999999E-3</v>
      </c>
      <c r="U65" s="16">
        <v>1.96404173E-4</v>
      </c>
      <c r="V65" s="29"/>
    </row>
    <row r="66" spans="2:22" x14ac:dyDescent="0.2">
      <c r="B66" s="25" t="s">
        <v>394</v>
      </c>
      <c r="C66" s="17" t="s">
        <v>395</v>
      </c>
      <c r="D66" s="17" t="s">
        <v>161</v>
      </c>
      <c r="E66" s="17" t="s">
        <v>268</v>
      </c>
      <c r="F66" s="26">
        <v>613</v>
      </c>
      <c r="G66" s="17" t="s">
        <v>292</v>
      </c>
      <c r="H66" s="38" t="s">
        <v>368</v>
      </c>
      <c r="I66" s="17" t="s">
        <v>93</v>
      </c>
      <c r="J66" s="14"/>
      <c r="K66" s="28">
        <v>3.29</v>
      </c>
      <c r="L66" s="17" t="s">
        <v>46</v>
      </c>
      <c r="M66" s="16">
        <v>1.5800000000000002E-2</v>
      </c>
      <c r="N66" s="16">
        <v>2.3900000000000001E-2</v>
      </c>
      <c r="O66" s="28">
        <v>5671006.1200000001</v>
      </c>
      <c r="P66" s="30">
        <v>107.88</v>
      </c>
      <c r="Q66" s="28">
        <v>0</v>
      </c>
      <c r="R66" s="28">
        <v>6117.8814199999997</v>
      </c>
      <c r="S66" s="16">
        <v>1.132089126E-2</v>
      </c>
      <c r="T66" s="16">
        <v>6.3547104400000002E-4</v>
      </c>
      <c r="U66" s="16">
        <v>1.06491052E-4</v>
      </c>
      <c r="V66" s="29"/>
    </row>
    <row r="67" spans="2:22" x14ac:dyDescent="0.2">
      <c r="B67" s="25" t="s">
        <v>396</v>
      </c>
      <c r="C67" s="17" t="s">
        <v>397</v>
      </c>
      <c r="D67" s="17" t="s">
        <v>161</v>
      </c>
      <c r="E67" s="17" t="s">
        <v>268</v>
      </c>
      <c r="F67" s="26">
        <v>613</v>
      </c>
      <c r="G67" s="17" t="s">
        <v>292</v>
      </c>
      <c r="H67" s="38" t="s">
        <v>368</v>
      </c>
      <c r="I67" s="17" t="s">
        <v>93</v>
      </c>
      <c r="J67" s="14"/>
      <c r="K67" s="28">
        <v>5.97</v>
      </c>
      <c r="L67" s="17" t="s">
        <v>46</v>
      </c>
      <c r="M67" s="16">
        <v>8.3999999999999995E-3</v>
      </c>
      <c r="N67" s="16">
        <v>2.6800000000000001E-2</v>
      </c>
      <c r="O67" s="28">
        <v>13415214.77</v>
      </c>
      <c r="P67" s="30">
        <v>97.38</v>
      </c>
      <c r="Q67" s="28">
        <v>0</v>
      </c>
      <c r="R67" s="28">
        <v>13063.736150000001</v>
      </c>
      <c r="S67" s="16">
        <v>3.0085702555999998E-2</v>
      </c>
      <c r="T67" s="16">
        <v>1.356944583E-3</v>
      </c>
      <c r="U67" s="16">
        <v>2.2739424199999999E-4</v>
      </c>
      <c r="V67" s="29"/>
    </row>
    <row r="68" spans="2:22" x14ac:dyDescent="0.2">
      <c r="B68" s="25" t="s">
        <v>398</v>
      </c>
      <c r="C68" s="17" t="s">
        <v>399</v>
      </c>
      <c r="D68" s="17" t="s">
        <v>161</v>
      </c>
      <c r="E68" s="17" t="s">
        <v>268</v>
      </c>
      <c r="F68" s="26">
        <v>604</v>
      </c>
      <c r="G68" s="17" t="s">
        <v>269</v>
      </c>
      <c r="H68" s="38" t="s">
        <v>368</v>
      </c>
      <c r="I68" s="17" t="s">
        <v>93</v>
      </c>
      <c r="J68" s="14"/>
      <c r="K68" s="28">
        <v>4.84</v>
      </c>
      <c r="L68" s="17" t="s">
        <v>46</v>
      </c>
      <c r="M68" s="16">
        <v>1.4999999999999999E-2</v>
      </c>
      <c r="N68" s="16">
        <v>3.6999999999999998E-2</v>
      </c>
      <c r="O68" s="28">
        <v>877</v>
      </c>
      <c r="P68" s="31">
        <v>4738966</v>
      </c>
      <c r="Q68" s="28">
        <v>0</v>
      </c>
      <c r="R68" s="28">
        <v>41560.731820000001</v>
      </c>
      <c r="S68" s="16">
        <v>3.1234418404999999E-2</v>
      </c>
      <c r="T68" s="16">
        <v>4.3169587379999997E-3</v>
      </c>
      <c r="U68" s="16">
        <v>7.2342789400000002E-4</v>
      </c>
      <c r="V68" s="29"/>
    </row>
    <row r="69" spans="2:22" x14ac:dyDescent="0.2">
      <c r="B69" s="25" t="s">
        <v>400</v>
      </c>
      <c r="C69" s="17" t="s">
        <v>401</v>
      </c>
      <c r="D69" s="17" t="s">
        <v>161</v>
      </c>
      <c r="E69" s="17" t="s">
        <v>268</v>
      </c>
      <c r="F69" s="26">
        <v>604</v>
      </c>
      <c r="G69" s="17" t="s">
        <v>269</v>
      </c>
      <c r="H69" s="38" t="s">
        <v>368</v>
      </c>
      <c r="I69" s="17" t="s">
        <v>93</v>
      </c>
      <c r="J69" s="14"/>
      <c r="K69" s="28">
        <v>1.89</v>
      </c>
      <c r="L69" s="17" t="s">
        <v>46</v>
      </c>
      <c r="M69" s="16">
        <v>2.4199999999999999E-2</v>
      </c>
      <c r="N69" s="16">
        <v>3.7499999999999999E-2</v>
      </c>
      <c r="O69" s="28">
        <v>161</v>
      </c>
      <c r="P69" s="31">
        <v>5327000</v>
      </c>
      <c r="Q69" s="28">
        <v>0</v>
      </c>
      <c r="R69" s="28">
        <v>8576.4699999999993</v>
      </c>
      <c r="S69" s="16">
        <v>5.5858168820000003E-3</v>
      </c>
      <c r="T69" s="16">
        <v>8.9084733300000003E-4</v>
      </c>
      <c r="U69" s="16">
        <v>1.49286534E-4</v>
      </c>
      <c r="V69" s="29"/>
    </row>
    <row r="70" spans="2:22" x14ac:dyDescent="0.2">
      <c r="B70" s="25" t="s">
        <v>402</v>
      </c>
      <c r="C70" s="17" t="s">
        <v>403</v>
      </c>
      <c r="D70" s="17" t="s">
        <v>161</v>
      </c>
      <c r="E70" s="17" t="s">
        <v>268</v>
      </c>
      <c r="F70" s="26">
        <v>604</v>
      </c>
      <c r="G70" s="17" t="s">
        <v>269</v>
      </c>
      <c r="H70" s="38" t="s">
        <v>368</v>
      </c>
      <c r="I70" s="17" t="s">
        <v>93</v>
      </c>
      <c r="J70" s="14"/>
      <c r="K70" s="28">
        <v>1.49</v>
      </c>
      <c r="L70" s="17" t="s">
        <v>46</v>
      </c>
      <c r="M70" s="16">
        <v>1.95E-2</v>
      </c>
      <c r="N70" s="16">
        <v>3.5499999999999997E-2</v>
      </c>
      <c r="O70" s="28">
        <v>72</v>
      </c>
      <c r="P70" s="31">
        <v>5296001</v>
      </c>
      <c r="Q70" s="28">
        <v>0</v>
      </c>
      <c r="R70" s="28">
        <v>3813.1207199999999</v>
      </c>
      <c r="S70" s="16">
        <v>2.9010032629999999E-3</v>
      </c>
      <c r="T70" s="16">
        <v>3.96073025E-4</v>
      </c>
      <c r="U70" s="16">
        <v>6.6373179056680002E-5</v>
      </c>
      <c r="V70" s="29"/>
    </row>
    <row r="71" spans="2:22" x14ac:dyDescent="0.2">
      <c r="B71" s="25" t="s">
        <v>404</v>
      </c>
      <c r="C71" s="17" t="s">
        <v>405</v>
      </c>
      <c r="D71" s="17" t="s">
        <v>161</v>
      </c>
      <c r="E71" s="17" t="s">
        <v>268</v>
      </c>
      <c r="F71" s="26">
        <v>226</v>
      </c>
      <c r="G71" s="17" t="s">
        <v>292</v>
      </c>
      <c r="H71" s="38" t="s">
        <v>368</v>
      </c>
      <c r="I71" s="17" t="s">
        <v>93</v>
      </c>
      <c r="J71" s="14"/>
      <c r="K71" s="28">
        <v>3.65</v>
      </c>
      <c r="L71" s="17" t="s">
        <v>46</v>
      </c>
      <c r="M71" s="16">
        <v>2.5999999999999999E-2</v>
      </c>
      <c r="N71" s="16">
        <v>2.5600000000000001E-2</v>
      </c>
      <c r="O71" s="28">
        <v>9519308.9399999995</v>
      </c>
      <c r="P71" s="30">
        <v>110.15</v>
      </c>
      <c r="Q71" s="28">
        <v>134.93223</v>
      </c>
      <c r="R71" s="28">
        <v>10620.45102</v>
      </c>
      <c r="S71" s="16">
        <v>2.6390368155E-2</v>
      </c>
      <c r="T71" s="16">
        <v>1.10315788E-3</v>
      </c>
      <c r="U71" s="16">
        <v>1.8486514E-4</v>
      </c>
      <c r="V71" s="29"/>
    </row>
    <row r="72" spans="2:22" x14ac:dyDescent="0.2">
      <c r="B72" s="25" t="s">
        <v>406</v>
      </c>
      <c r="C72" s="17" t="s">
        <v>407</v>
      </c>
      <c r="D72" s="17" t="s">
        <v>161</v>
      </c>
      <c r="E72" s="17" t="s">
        <v>268</v>
      </c>
      <c r="F72" s="26">
        <v>226</v>
      </c>
      <c r="G72" s="17" t="s">
        <v>292</v>
      </c>
      <c r="H72" s="38" t="s">
        <v>368</v>
      </c>
      <c r="I72" s="17" t="s">
        <v>93</v>
      </c>
      <c r="J72" s="14"/>
      <c r="K72" s="28">
        <v>4.53</v>
      </c>
      <c r="L72" s="17" t="s">
        <v>46</v>
      </c>
      <c r="M72" s="16">
        <v>2.81E-2</v>
      </c>
      <c r="N72" s="16">
        <v>2.8299999999999999E-2</v>
      </c>
      <c r="O72" s="28">
        <v>41985681</v>
      </c>
      <c r="P72" s="30">
        <v>111.05</v>
      </c>
      <c r="Q72" s="28">
        <v>0</v>
      </c>
      <c r="R72" s="28">
        <v>46625.098749999997</v>
      </c>
      <c r="S72" s="16">
        <v>4.4222135923999997E-2</v>
      </c>
      <c r="T72" s="16">
        <v>4.8430000779999998E-3</v>
      </c>
      <c r="U72" s="16">
        <v>8.1158092100000001E-4</v>
      </c>
      <c r="V72" s="29"/>
    </row>
    <row r="73" spans="2:22" x14ac:dyDescent="0.2">
      <c r="B73" s="25" t="s">
        <v>408</v>
      </c>
      <c r="C73" s="17" t="s">
        <v>409</v>
      </c>
      <c r="D73" s="17" t="s">
        <v>161</v>
      </c>
      <c r="E73" s="17" t="s">
        <v>268</v>
      </c>
      <c r="F73" s="26">
        <v>226</v>
      </c>
      <c r="G73" s="17" t="s">
        <v>292</v>
      </c>
      <c r="H73" s="38" t="s">
        <v>368</v>
      </c>
      <c r="I73" s="17" t="s">
        <v>93</v>
      </c>
      <c r="J73" s="14"/>
      <c r="K73" s="28">
        <v>3.01</v>
      </c>
      <c r="L73" s="17" t="s">
        <v>46</v>
      </c>
      <c r="M73" s="16">
        <v>2.4E-2</v>
      </c>
      <c r="N73" s="16">
        <v>2.63E-2</v>
      </c>
      <c r="O73" s="28">
        <v>11178722.369999999</v>
      </c>
      <c r="P73" s="30">
        <v>108.91</v>
      </c>
      <c r="Q73" s="28">
        <v>0</v>
      </c>
      <c r="R73" s="28">
        <v>12174.74653</v>
      </c>
      <c r="S73" s="16">
        <v>1.8131828491999999E-2</v>
      </c>
      <c r="T73" s="16">
        <v>1.264604257E-3</v>
      </c>
      <c r="U73" s="16">
        <v>2.1192002300000001E-4</v>
      </c>
      <c r="V73" s="29"/>
    </row>
    <row r="74" spans="2:22" x14ac:dyDescent="0.2">
      <c r="B74" s="25" t="s">
        <v>410</v>
      </c>
      <c r="C74" s="17" t="s">
        <v>411</v>
      </c>
      <c r="D74" s="17" t="s">
        <v>161</v>
      </c>
      <c r="E74" s="17" t="s">
        <v>268</v>
      </c>
      <c r="F74" s="26">
        <v>226</v>
      </c>
      <c r="G74" s="17" t="s">
        <v>292</v>
      </c>
      <c r="H74" s="38" t="s">
        <v>368</v>
      </c>
      <c r="I74" s="17" t="s">
        <v>93</v>
      </c>
      <c r="J74" s="14"/>
      <c r="K74" s="28">
        <v>6.91</v>
      </c>
      <c r="L74" s="17" t="s">
        <v>46</v>
      </c>
      <c r="M74" s="16">
        <v>3.5000000000000001E-3</v>
      </c>
      <c r="N74" s="16">
        <v>3.0099999999999998E-2</v>
      </c>
      <c r="O74" s="28">
        <v>125874619</v>
      </c>
      <c r="P74" s="30">
        <v>88.59</v>
      </c>
      <c r="Q74" s="28">
        <v>234.41629</v>
      </c>
      <c r="R74" s="28">
        <v>111746.74126</v>
      </c>
      <c r="S74" s="16">
        <v>5.7480748286E-2</v>
      </c>
      <c r="T74" s="16">
        <v>1.1607256417E-2</v>
      </c>
      <c r="U74" s="16">
        <v>1.9451223840000001E-3</v>
      </c>
      <c r="V74" s="29"/>
    </row>
    <row r="75" spans="2:22" x14ac:dyDescent="0.2">
      <c r="B75" s="25" t="s">
        <v>412</v>
      </c>
      <c r="C75" s="17" t="s">
        <v>413</v>
      </c>
      <c r="D75" s="17" t="s">
        <v>161</v>
      </c>
      <c r="E75" s="17" t="s">
        <v>268</v>
      </c>
      <c r="F75" s="26">
        <v>323</v>
      </c>
      <c r="G75" s="17" t="s">
        <v>292</v>
      </c>
      <c r="H75" s="38" t="s">
        <v>368</v>
      </c>
      <c r="I75" s="17" t="s">
        <v>93</v>
      </c>
      <c r="J75" s="14"/>
      <c r="K75" s="28">
        <v>3.69</v>
      </c>
      <c r="L75" s="17" t="s">
        <v>46</v>
      </c>
      <c r="M75" s="16">
        <v>2.35E-2</v>
      </c>
      <c r="N75" s="16">
        <v>2.64E-2</v>
      </c>
      <c r="O75" s="28">
        <v>14326682.16</v>
      </c>
      <c r="P75" s="30">
        <v>109.18</v>
      </c>
      <c r="Q75" s="28">
        <v>187.44673</v>
      </c>
      <c r="R75" s="28">
        <v>15829.31832</v>
      </c>
      <c r="S75" s="16">
        <v>1.9512703206000001E-2</v>
      </c>
      <c r="T75" s="16">
        <v>1.6442086319999999E-3</v>
      </c>
      <c r="U75" s="16">
        <v>2.7553341600000002E-4</v>
      </c>
      <c r="V75" s="29"/>
    </row>
    <row r="76" spans="2:22" x14ac:dyDescent="0.2">
      <c r="B76" s="25" t="s">
        <v>414</v>
      </c>
      <c r="C76" s="17" t="s">
        <v>415</v>
      </c>
      <c r="D76" s="17" t="s">
        <v>161</v>
      </c>
      <c r="E76" s="17" t="s">
        <v>268</v>
      </c>
      <c r="F76" s="26">
        <v>323</v>
      </c>
      <c r="G76" s="17" t="s">
        <v>292</v>
      </c>
      <c r="H76" s="38" t="s">
        <v>368</v>
      </c>
      <c r="I76" s="17" t="s">
        <v>93</v>
      </c>
      <c r="J76" s="14"/>
      <c r="K76" s="28">
        <v>2.1800000000000002</v>
      </c>
      <c r="L76" s="17" t="s">
        <v>46</v>
      </c>
      <c r="M76" s="16">
        <v>1.7600000000000001E-2</v>
      </c>
      <c r="N76" s="16">
        <v>2.41E-2</v>
      </c>
      <c r="O76" s="28">
        <v>40779741.780000001</v>
      </c>
      <c r="P76" s="30">
        <v>109.65</v>
      </c>
      <c r="Q76" s="28">
        <v>0</v>
      </c>
      <c r="R76" s="28">
        <v>44714.986839999998</v>
      </c>
      <c r="S76" s="16">
        <v>3.0173888558999998E-2</v>
      </c>
      <c r="T76" s="16">
        <v>4.6445946620000001E-3</v>
      </c>
      <c r="U76" s="16">
        <v>7.7833251099999998E-4</v>
      </c>
      <c r="V76" s="29"/>
    </row>
    <row r="77" spans="2:22" x14ac:dyDescent="0.2">
      <c r="B77" s="25" t="s">
        <v>416</v>
      </c>
      <c r="C77" s="17" t="s">
        <v>417</v>
      </c>
      <c r="D77" s="17" t="s">
        <v>161</v>
      </c>
      <c r="E77" s="17" t="s">
        <v>268</v>
      </c>
      <c r="F77" s="26">
        <v>323</v>
      </c>
      <c r="G77" s="17" t="s">
        <v>292</v>
      </c>
      <c r="H77" s="38" t="s">
        <v>368</v>
      </c>
      <c r="I77" s="17" t="s">
        <v>93</v>
      </c>
      <c r="J77" s="14"/>
      <c r="K77" s="28">
        <v>2.17</v>
      </c>
      <c r="L77" s="17" t="s">
        <v>46</v>
      </c>
      <c r="M77" s="16">
        <v>2.3E-2</v>
      </c>
      <c r="N77" s="16">
        <v>2.7400000000000001E-2</v>
      </c>
      <c r="O77" s="28">
        <v>5551218.6799999997</v>
      </c>
      <c r="P77" s="30">
        <v>110.3</v>
      </c>
      <c r="Q77" s="28">
        <v>0</v>
      </c>
      <c r="R77" s="28">
        <v>6122.9942000000001</v>
      </c>
      <c r="S77" s="16">
        <v>4.3527512839999999E-3</v>
      </c>
      <c r="T77" s="16">
        <v>6.3600211399999996E-4</v>
      </c>
      <c r="U77" s="16">
        <v>1.06580048E-4</v>
      </c>
      <c r="V77" s="29"/>
    </row>
    <row r="78" spans="2:22" x14ac:dyDescent="0.2">
      <c r="B78" s="25" t="s">
        <v>418</v>
      </c>
      <c r="C78" s="17" t="s">
        <v>419</v>
      </c>
      <c r="D78" s="17" t="s">
        <v>161</v>
      </c>
      <c r="E78" s="17" t="s">
        <v>268</v>
      </c>
      <c r="F78" s="26">
        <v>323</v>
      </c>
      <c r="G78" s="17" t="s">
        <v>292</v>
      </c>
      <c r="H78" s="38" t="s">
        <v>368</v>
      </c>
      <c r="I78" s="17" t="s">
        <v>93</v>
      </c>
      <c r="J78" s="14"/>
      <c r="K78" s="28">
        <v>0.16</v>
      </c>
      <c r="L78" s="17" t="s">
        <v>46</v>
      </c>
      <c r="M78" s="16">
        <v>5.8500000000000003E-2</v>
      </c>
      <c r="N78" s="16">
        <v>1.52E-2</v>
      </c>
      <c r="O78" s="28">
        <v>2663059.46</v>
      </c>
      <c r="P78" s="30">
        <v>121.19</v>
      </c>
      <c r="Q78" s="28">
        <v>0</v>
      </c>
      <c r="R78" s="28">
        <v>3227.3617599999998</v>
      </c>
      <c r="S78" s="16">
        <v>2.2309838382999998E-2</v>
      </c>
      <c r="T78" s="16">
        <v>3.3522960100000002E-4</v>
      </c>
      <c r="U78" s="16">
        <v>5.6177151395605899E-5</v>
      </c>
      <c r="V78" s="29"/>
    </row>
    <row r="79" spans="2:22" x14ac:dyDescent="0.2">
      <c r="B79" s="25" t="s">
        <v>420</v>
      </c>
      <c r="C79" s="17" t="s">
        <v>421</v>
      </c>
      <c r="D79" s="17" t="s">
        <v>161</v>
      </c>
      <c r="E79" s="17" t="s">
        <v>268</v>
      </c>
      <c r="F79" s="26">
        <v>323</v>
      </c>
      <c r="G79" s="17" t="s">
        <v>292</v>
      </c>
      <c r="H79" s="38" t="s">
        <v>368</v>
      </c>
      <c r="I79" s="17" t="s">
        <v>93</v>
      </c>
      <c r="J79" s="14"/>
      <c r="K79" s="28">
        <v>2.85</v>
      </c>
      <c r="L79" s="17" t="s">
        <v>46</v>
      </c>
      <c r="M79" s="16">
        <v>2.1499999999999998E-2</v>
      </c>
      <c r="N79" s="16">
        <v>2.6100000000000002E-2</v>
      </c>
      <c r="O79" s="28">
        <v>24519826.789999999</v>
      </c>
      <c r="P79" s="30">
        <v>110.57</v>
      </c>
      <c r="Q79" s="28">
        <v>0</v>
      </c>
      <c r="R79" s="28">
        <v>27111.572489999999</v>
      </c>
      <c r="S79" s="16">
        <v>1.9846164469000002E-2</v>
      </c>
      <c r="T79" s="16">
        <v>2.816108731E-3</v>
      </c>
      <c r="U79" s="16">
        <v>4.7191824900000003E-4</v>
      </c>
      <c r="V79" s="29"/>
    </row>
    <row r="80" spans="2:22" x14ac:dyDescent="0.2">
      <c r="B80" s="25" t="s">
        <v>422</v>
      </c>
      <c r="C80" s="17" t="s">
        <v>423</v>
      </c>
      <c r="D80" s="17" t="s">
        <v>161</v>
      </c>
      <c r="E80" s="17" t="s">
        <v>268</v>
      </c>
      <c r="F80" s="26">
        <v>323</v>
      </c>
      <c r="G80" s="17" t="s">
        <v>292</v>
      </c>
      <c r="H80" s="38" t="s">
        <v>368</v>
      </c>
      <c r="I80" s="17" t="s">
        <v>93</v>
      </c>
      <c r="J80" s="14"/>
      <c r="K80" s="28">
        <v>4.4000000000000004</v>
      </c>
      <c r="L80" s="17" t="s">
        <v>46</v>
      </c>
      <c r="M80" s="16">
        <v>2.2499999999999999E-2</v>
      </c>
      <c r="N80" s="16">
        <v>2.93E-2</v>
      </c>
      <c r="O80" s="28">
        <v>24216933.41</v>
      </c>
      <c r="P80" s="30">
        <v>107.83</v>
      </c>
      <c r="Q80" s="28">
        <v>0</v>
      </c>
      <c r="R80" s="28">
        <v>26113.119279999999</v>
      </c>
      <c r="S80" s="16">
        <v>2.2893398073000001E-2</v>
      </c>
      <c r="T80" s="16">
        <v>2.7123983020000001E-3</v>
      </c>
      <c r="U80" s="16">
        <v>4.54538649E-4</v>
      </c>
      <c r="V80" s="29"/>
    </row>
    <row r="81" spans="2:22" x14ac:dyDescent="0.2">
      <c r="B81" s="25" t="s">
        <v>424</v>
      </c>
      <c r="C81" s="17" t="s">
        <v>425</v>
      </c>
      <c r="D81" s="17" t="s">
        <v>161</v>
      </c>
      <c r="E81" s="17" t="s">
        <v>268</v>
      </c>
      <c r="F81" s="26">
        <v>323</v>
      </c>
      <c r="G81" s="17" t="s">
        <v>292</v>
      </c>
      <c r="H81" s="38" t="s">
        <v>368</v>
      </c>
      <c r="I81" s="17" t="s">
        <v>93</v>
      </c>
      <c r="J81" s="14"/>
      <c r="K81" s="28">
        <v>4.8600000000000003</v>
      </c>
      <c r="L81" s="17" t="s">
        <v>46</v>
      </c>
      <c r="M81" s="16">
        <v>6.4999999999999997E-3</v>
      </c>
      <c r="N81" s="16">
        <v>2.5999999999999999E-2</v>
      </c>
      <c r="O81" s="28">
        <v>738934</v>
      </c>
      <c r="P81" s="30">
        <v>99.21</v>
      </c>
      <c r="Q81" s="28">
        <v>0</v>
      </c>
      <c r="R81" s="28">
        <v>733.09641999999997</v>
      </c>
      <c r="S81" s="16">
        <v>1.451665438E-3</v>
      </c>
      <c r="T81" s="16">
        <v>7.6147528150694702E-5</v>
      </c>
      <c r="U81" s="16">
        <v>1.27606607614749E-5</v>
      </c>
      <c r="V81" s="29"/>
    </row>
    <row r="82" spans="2:22" x14ac:dyDescent="0.2">
      <c r="B82" s="25" t="s">
        <v>426</v>
      </c>
      <c r="C82" s="17" t="s">
        <v>427</v>
      </c>
      <c r="D82" s="17" t="s">
        <v>161</v>
      </c>
      <c r="E82" s="17" t="s">
        <v>268</v>
      </c>
      <c r="F82" s="26">
        <v>323</v>
      </c>
      <c r="G82" s="17" t="s">
        <v>292</v>
      </c>
      <c r="H82" s="38" t="s">
        <v>368</v>
      </c>
      <c r="I82" s="17" t="s">
        <v>93</v>
      </c>
      <c r="J82" s="14"/>
      <c r="K82" s="28">
        <v>5.57</v>
      </c>
      <c r="L82" s="17" t="s">
        <v>46</v>
      </c>
      <c r="M82" s="16">
        <v>1.43E-2</v>
      </c>
      <c r="N82" s="16">
        <v>2.81E-2</v>
      </c>
      <c r="O82" s="28">
        <v>304742.38</v>
      </c>
      <c r="P82" s="30">
        <v>101.43</v>
      </c>
      <c r="Q82" s="28">
        <v>0</v>
      </c>
      <c r="R82" s="28">
        <v>309.10019999999997</v>
      </c>
      <c r="S82" s="16">
        <v>7.4948937500000001E-4</v>
      </c>
      <c r="T82" s="16">
        <v>3.2106576350332403E-5</v>
      </c>
      <c r="U82" s="16">
        <v>5.3803601898697797E-6</v>
      </c>
      <c r="V82" s="29"/>
    </row>
    <row r="83" spans="2:22" x14ac:dyDescent="0.2">
      <c r="B83" s="25" t="s">
        <v>428</v>
      </c>
      <c r="C83" s="17" t="s">
        <v>429</v>
      </c>
      <c r="D83" s="17" t="s">
        <v>161</v>
      </c>
      <c r="E83" s="17" t="s">
        <v>268</v>
      </c>
      <c r="F83" s="26">
        <v>323</v>
      </c>
      <c r="G83" s="17" t="s">
        <v>292</v>
      </c>
      <c r="H83" s="38" t="s">
        <v>368</v>
      </c>
      <c r="I83" s="17" t="s">
        <v>93</v>
      </c>
      <c r="J83" s="14"/>
      <c r="K83" s="28">
        <v>6.33</v>
      </c>
      <c r="L83" s="17" t="s">
        <v>46</v>
      </c>
      <c r="M83" s="16">
        <v>2.5000000000000001E-3</v>
      </c>
      <c r="N83" s="16">
        <v>2.9000000000000001E-2</v>
      </c>
      <c r="O83" s="28">
        <v>20976421.5</v>
      </c>
      <c r="P83" s="30">
        <v>90.61</v>
      </c>
      <c r="Q83" s="28">
        <v>0</v>
      </c>
      <c r="R83" s="28">
        <v>19006.735530000002</v>
      </c>
      <c r="S83" s="16">
        <v>1.5821399726E-2</v>
      </c>
      <c r="T83" s="16">
        <v>1.9742504379999999E-3</v>
      </c>
      <c r="U83" s="16">
        <v>3.30841206E-4</v>
      </c>
      <c r="V83" s="29"/>
    </row>
    <row r="84" spans="2:22" x14ac:dyDescent="0.2">
      <c r="B84" s="25" t="s">
        <v>428</v>
      </c>
      <c r="C84" s="17" t="s">
        <v>430</v>
      </c>
      <c r="D84" s="17" t="s">
        <v>161</v>
      </c>
      <c r="E84" s="17" t="s">
        <v>268</v>
      </c>
      <c r="F84" s="26">
        <v>323</v>
      </c>
      <c r="G84" s="17" t="s">
        <v>292</v>
      </c>
      <c r="H84" s="38" t="s">
        <v>368</v>
      </c>
      <c r="I84" s="17" t="s">
        <v>93</v>
      </c>
      <c r="J84" s="14"/>
      <c r="K84" s="28">
        <v>6.3339999999999996</v>
      </c>
      <c r="L84" s="17" t="s">
        <v>46</v>
      </c>
      <c r="M84" s="16">
        <v>2.5000000000000001E-3</v>
      </c>
      <c r="N84" s="16">
        <v>2.9000000000000001E-2</v>
      </c>
      <c r="O84" s="28">
        <v>37208333.380000003</v>
      </c>
      <c r="P84" s="30">
        <v>90.584900000000005</v>
      </c>
      <c r="Q84" s="28">
        <v>0</v>
      </c>
      <c r="R84" s="28">
        <v>33705.131529999999</v>
      </c>
      <c r="S84" s="16">
        <v>2.8064268042999999E-2</v>
      </c>
      <c r="T84" s="16">
        <v>3.5009889310000002E-3</v>
      </c>
      <c r="U84" s="16">
        <v>5.8668919600000002E-4</v>
      </c>
      <c r="V84" s="29"/>
    </row>
    <row r="85" spans="2:22" x14ac:dyDescent="0.2">
      <c r="B85" s="25" t="s">
        <v>431</v>
      </c>
      <c r="C85" s="17" t="s">
        <v>432</v>
      </c>
      <c r="D85" s="17" t="s">
        <v>161</v>
      </c>
      <c r="E85" s="17" t="s">
        <v>268</v>
      </c>
      <c r="F85" s="26">
        <v>323</v>
      </c>
      <c r="G85" s="17" t="s">
        <v>292</v>
      </c>
      <c r="H85" s="38" t="s">
        <v>368</v>
      </c>
      <c r="I85" s="17" t="s">
        <v>93</v>
      </c>
      <c r="J85" s="14"/>
      <c r="K85" s="28">
        <v>7.16</v>
      </c>
      <c r="L85" s="17" t="s">
        <v>46</v>
      </c>
      <c r="M85" s="16">
        <v>3.61E-2</v>
      </c>
      <c r="N85" s="16">
        <v>3.4000000000000002E-2</v>
      </c>
      <c r="O85" s="28">
        <v>27273000</v>
      </c>
      <c r="P85" s="30">
        <v>101.69</v>
      </c>
      <c r="Q85" s="28">
        <v>0</v>
      </c>
      <c r="R85" s="28">
        <v>27733.913700000001</v>
      </c>
      <c r="S85" s="16">
        <v>5.9362300923000003E-2</v>
      </c>
      <c r="T85" s="16">
        <v>2.8807519939999999E-3</v>
      </c>
      <c r="U85" s="16">
        <v>4.8275104699999999E-4</v>
      </c>
      <c r="V85" s="29"/>
    </row>
    <row r="86" spans="2:22" x14ac:dyDescent="0.2">
      <c r="B86" s="25" t="s">
        <v>433</v>
      </c>
      <c r="C86" s="17" t="s">
        <v>434</v>
      </c>
      <c r="D86" s="17" t="s">
        <v>161</v>
      </c>
      <c r="E86" s="17" t="s">
        <v>268</v>
      </c>
      <c r="F86" s="26">
        <v>194</v>
      </c>
      <c r="G86" s="17" t="s">
        <v>269</v>
      </c>
      <c r="H86" s="38" t="s">
        <v>368</v>
      </c>
      <c r="I86" s="17" t="s">
        <v>93</v>
      </c>
      <c r="J86" s="14"/>
      <c r="K86" s="28">
        <v>0.75</v>
      </c>
      <c r="L86" s="17" t="s">
        <v>46</v>
      </c>
      <c r="M86" s="16">
        <v>1.5900000000000001E-2</v>
      </c>
      <c r="N86" s="16">
        <v>1.9699999999999999E-2</v>
      </c>
      <c r="O86" s="28">
        <v>371</v>
      </c>
      <c r="P86" s="31">
        <v>5453667</v>
      </c>
      <c r="Q86" s="28">
        <v>0</v>
      </c>
      <c r="R86" s="28">
        <v>20233.10457</v>
      </c>
      <c r="S86" s="16">
        <v>2.4782899131E-2</v>
      </c>
      <c r="T86" s="16">
        <v>2.1016347339999999E-3</v>
      </c>
      <c r="U86" s="16">
        <v>3.5218802900000002E-4</v>
      </c>
      <c r="V86" s="29"/>
    </row>
    <row r="87" spans="2:22" x14ac:dyDescent="0.2">
      <c r="B87" s="25" t="s">
        <v>435</v>
      </c>
      <c r="C87" s="17" t="s">
        <v>436</v>
      </c>
      <c r="D87" s="17" t="s">
        <v>161</v>
      </c>
      <c r="E87" s="17" t="s">
        <v>268</v>
      </c>
      <c r="F87" s="26">
        <v>194</v>
      </c>
      <c r="G87" s="17" t="s">
        <v>269</v>
      </c>
      <c r="H87" s="38" t="s">
        <v>368</v>
      </c>
      <c r="I87" s="17" t="s">
        <v>93</v>
      </c>
      <c r="J87" s="14"/>
      <c r="K87" s="28">
        <v>2.98</v>
      </c>
      <c r="L87" s="17" t="s">
        <v>46</v>
      </c>
      <c r="M87" s="16">
        <v>2.5899999999999999E-2</v>
      </c>
      <c r="N87" s="16">
        <v>3.8399999999999997E-2</v>
      </c>
      <c r="O87" s="28">
        <v>65</v>
      </c>
      <c r="P87" s="31">
        <v>5363461</v>
      </c>
      <c r="Q87" s="28">
        <v>0</v>
      </c>
      <c r="R87" s="28">
        <v>3486.2496500000002</v>
      </c>
      <c r="S87" s="16">
        <v>3.0772144100000001E-3</v>
      </c>
      <c r="T87" s="16">
        <v>3.6212056900000001E-4</v>
      </c>
      <c r="U87" s="16">
        <v>6.0683489783595898E-5</v>
      </c>
      <c r="V87" s="29"/>
    </row>
    <row r="88" spans="2:22" x14ac:dyDescent="0.2">
      <c r="B88" s="25" t="s">
        <v>437</v>
      </c>
      <c r="C88" s="17" t="s">
        <v>438</v>
      </c>
      <c r="D88" s="17" t="s">
        <v>161</v>
      </c>
      <c r="E88" s="17" t="s">
        <v>268</v>
      </c>
      <c r="F88" s="26">
        <v>662</v>
      </c>
      <c r="G88" s="17" t="s">
        <v>269</v>
      </c>
      <c r="H88" s="38" t="s">
        <v>368</v>
      </c>
      <c r="I88" s="17" t="s">
        <v>93</v>
      </c>
      <c r="J88" s="14"/>
      <c r="K88" s="28">
        <v>4.87</v>
      </c>
      <c r="L88" s="17" t="s">
        <v>46</v>
      </c>
      <c r="M88" s="16">
        <v>8.3999999999999995E-3</v>
      </c>
      <c r="N88" s="16">
        <v>3.95E-2</v>
      </c>
      <c r="O88" s="28">
        <v>200</v>
      </c>
      <c r="P88" s="31">
        <v>4570000</v>
      </c>
      <c r="Q88" s="28">
        <v>0</v>
      </c>
      <c r="R88" s="28">
        <v>9140</v>
      </c>
      <c r="S88" s="16">
        <v>2.5147742989999999E-2</v>
      </c>
      <c r="T88" s="16">
        <v>9.4938181100000002E-4</v>
      </c>
      <c r="U88" s="16">
        <v>1.5909563300000001E-4</v>
      </c>
      <c r="V88" s="29"/>
    </row>
    <row r="89" spans="2:22" x14ac:dyDescent="0.2">
      <c r="B89" s="25" t="s">
        <v>439</v>
      </c>
      <c r="C89" s="17" t="s">
        <v>440</v>
      </c>
      <c r="D89" s="17" t="s">
        <v>161</v>
      </c>
      <c r="E89" s="17" t="s">
        <v>268</v>
      </c>
      <c r="F89" s="26">
        <v>662</v>
      </c>
      <c r="G89" s="17" t="s">
        <v>269</v>
      </c>
      <c r="H89" s="38" t="s">
        <v>368</v>
      </c>
      <c r="I89" s="17" t="s">
        <v>93</v>
      </c>
      <c r="J89" s="14"/>
      <c r="K89" s="28">
        <v>5.23</v>
      </c>
      <c r="L89" s="17" t="s">
        <v>46</v>
      </c>
      <c r="M89" s="16">
        <v>3.09E-2</v>
      </c>
      <c r="N89" s="16">
        <v>3.39E-2</v>
      </c>
      <c r="O89" s="28">
        <v>88</v>
      </c>
      <c r="P89" s="31">
        <v>5032053</v>
      </c>
      <c r="Q89" s="28">
        <v>0</v>
      </c>
      <c r="R89" s="28">
        <v>4428.2066400000003</v>
      </c>
      <c r="S89" s="16">
        <v>4.631578947E-3</v>
      </c>
      <c r="T89" s="16">
        <v>4.5996267399999998E-4</v>
      </c>
      <c r="U89" s="16">
        <v>7.7079687164139702E-5</v>
      </c>
      <c r="V89" s="29"/>
    </row>
    <row r="90" spans="2:22" x14ac:dyDescent="0.2">
      <c r="B90" s="25" t="s">
        <v>441</v>
      </c>
      <c r="C90" s="17" t="s">
        <v>442</v>
      </c>
      <c r="D90" s="17" t="s">
        <v>161</v>
      </c>
      <c r="E90" s="17" t="s">
        <v>268</v>
      </c>
      <c r="F90" s="26">
        <v>1349</v>
      </c>
      <c r="G90" s="17" t="s">
        <v>292</v>
      </c>
      <c r="H90" s="38" t="s">
        <v>368</v>
      </c>
      <c r="I90" s="17" t="s">
        <v>93</v>
      </c>
      <c r="J90" s="14"/>
      <c r="K90" s="28">
        <v>2.62</v>
      </c>
      <c r="L90" s="17" t="s">
        <v>46</v>
      </c>
      <c r="M90" s="16">
        <v>1.6E-2</v>
      </c>
      <c r="N90" s="16">
        <v>2.4899999999999999E-2</v>
      </c>
      <c r="O90" s="28">
        <v>4590707.93</v>
      </c>
      <c r="P90" s="30">
        <v>108.59</v>
      </c>
      <c r="Q90" s="28">
        <v>0</v>
      </c>
      <c r="R90" s="28">
        <v>4985.0497299999997</v>
      </c>
      <c r="S90" s="16">
        <v>1.1840892453000001E-2</v>
      </c>
      <c r="T90" s="16">
        <v>5.1780257500000002E-4</v>
      </c>
      <c r="U90" s="16">
        <v>8.6772390026965696E-5</v>
      </c>
      <c r="V90" s="29"/>
    </row>
    <row r="91" spans="2:22" x14ac:dyDescent="0.2">
      <c r="B91" s="25" t="s">
        <v>443</v>
      </c>
      <c r="C91" s="17" t="s">
        <v>444</v>
      </c>
      <c r="D91" s="17" t="s">
        <v>161</v>
      </c>
      <c r="E91" s="17" t="s">
        <v>268</v>
      </c>
      <c r="F91" s="26">
        <v>1349</v>
      </c>
      <c r="G91" s="17" t="s">
        <v>292</v>
      </c>
      <c r="H91" s="38" t="s">
        <v>368</v>
      </c>
      <c r="I91" s="17" t="s">
        <v>93</v>
      </c>
      <c r="J91" s="14"/>
      <c r="K91" s="28">
        <v>3.44</v>
      </c>
      <c r="L91" s="17" t="s">
        <v>46</v>
      </c>
      <c r="M91" s="16">
        <v>1.4200000000000001E-2</v>
      </c>
      <c r="N91" s="16">
        <v>2.92E-2</v>
      </c>
      <c r="O91" s="28">
        <v>16410815.18</v>
      </c>
      <c r="P91" s="30">
        <v>104.19</v>
      </c>
      <c r="Q91" s="28">
        <v>0</v>
      </c>
      <c r="R91" s="28">
        <v>17098.428319999999</v>
      </c>
      <c r="S91" s="16">
        <v>1.7044903539000001E-2</v>
      </c>
      <c r="T91" s="16">
        <v>1.7760324779999999E-3</v>
      </c>
      <c r="U91" s="16">
        <v>2.9762421E-4</v>
      </c>
      <c r="V91" s="29"/>
    </row>
    <row r="92" spans="2:22" x14ac:dyDescent="0.2">
      <c r="B92" s="25" t="s">
        <v>445</v>
      </c>
      <c r="C92" s="17" t="s">
        <v>446</v>
      </c>
      <c r="D92" s="17" t="s">
        <v>161</v>
      </c>
      <c r="E92" s="17" t="s">
        <v>268</v>
      </c>
      <c r="F92" s="26">
        <v>1357</v>
      </c>
      <c r="G92" s="17" t="s">
        <v>292</v>
      </c>
      <c r="H92" s="38" t="s">
        <v>368</v>
      </c>
      <c r="I92" s="17" t="s">
        <v>93</v>
      </c>
      <c r="J92" s="14"/>
      <c r="K92" s="28">
        <v>3.29</v>
      </c>
      <c r="L92" s="17" t="s">
        <v>46</v>
      </c>
      <c r="M92" s="16">
        <v>0.04</v>
      </c>
      <c r="N92" s="16">
        <v>2.7E-2</v>
      </c>
      <c r="O92" s="28">
        <v>152701.78</v>
      </c>
      <c r="P92" s="30">
        <v>114.48</v>
      </c>
      <c r="Q92" s="28">
        <v>0</v>
      </c>
      <c r="R92" s="28">
        <v>174.81299999999999</v>
      </c>
      <c r="S92" s="16">
        <v>1.64065474E-4</v>
      </c>
      <c r="T92" s="16">
        <v>1.81580177933585E-5</v>
      </c>
      <c r="U92" s="16">
        <v>3.0428867592829298E-6</v>
      </c>
      <c r="V92" s="29"/>
    </row>
    <row r="93" spans="2:22" x14ac:dyDescent="0.2">
      <c r="B93" s="25" t="s">
        <v>447</v>
      </c>
      <c r="C93" s="17" t="s">
        <v>448</v>
      </c>
      <c r="D93" s="17" t="s">
        <v>161</v>
      </c>
      <c r="E93" s="17" t="s">
        <v>268</v>
      </c>
      <c r="F93" s="26">
        <v>1357</v>
      </c>
      <c r="G93" s="17" t="s">
        <v>292</v>
      </c>
      <c r="H93" s="38" t="s">
        <v>368</v>
      </c>
      <c r="I93" s="17" t="s">
        <v>93</v>
      </c>
      <c r="J93" s="14"/>
      <c r="K93" s="28">
        <v>0.97</v>
      </c>
      <c r="L93" s="17" t="s">
        <v>46</v>
      </c>
      <c r="M93" s="16">
        <v>0.04</v>
      </c>
      <c r="N93" s="16">
        <v>1.8499999999999999E-2</v>
      </c>
      <c r="O93" s="28">
        <v>3752536.96</v>
      </c>
      <c r="P93" s="30">
        <v>111.11</v>
      </c>
      <c r="Q93" s="28">
        <v>0</v>
      </c>
      <c r="R93" s="28">
        <v>4169.4438099999998</v>
      </c>
      <c r="S93" s="16">
        <v>2.3046891231E-2</v>
      </c>
      <c r="T93" s="16">
        <v>4.3308469500000002E-4</v>
      </c>
      <c r="U93" s="16">
        <v>7.2575525636097801E-5</v>
      </c>
      <c r="V93" s="29"/>
    </row>
    <row r="94" spans="2:22" x14ac:dyDescent="0.2">
      <c r="B94" s="25" t="s">
        <v>449</v>
      </c>
      <c r="C94" s="17" t="s">
        <v>450</v>
      </c>
      <c r="D94" s="17" t="s">
        <v>161</v>
      </c>
      <c r="E94" s="17" t="s">
        <v>268</v>
      </c>
      <c r="F94" s="26">
        <v>1357</v>
      </c>
      <c r="G94" s="17" t="s">
        <v>292</v>
      </c>
      <c r="H94" s="38" t="s">
        <v>368</v>
      </c>
      <c r="I94" s="17" t="s">
        <v>93</v>
      </c>
      <c r="J94" s="14"/>
      <c r="K94" s="28">
        <v>4.66</v>
      </c>
      <c r="L94" s="17" t="s">
        <v>46</v>
      </c>
      <c r="M94" s="16">
        <v>3.5000000000000003E-2</v>
      </c>
      <c r="N94" s="16">
        <v>2.7900000000000001E-2</v>
      </c>
      <c r="O94" s="28">
        <v>6916338.1900000004</v>
      </c>
      <c r="P94" s="30">
        <v>114.59</v>
      </c>
      <c r="Q94" s="28">
        <v>0</v>
      </c>
      <c r="R94" s="28">
        <v>7925.4319400000004</v>
      </c>
      <c r="S94" s="16">
        <v>7.7549300430000004E-3</v>
      </c>
      <c r="T94" s="16">
        <v>8.23223296E-4</v>
      </c>
      <c r="U94" s="16">
        <v>1.37954224E-4</v>
      </c>
      <c r="V94" s="29"/>
    </row>
    <row r="95" spans="2:22" x14ac:dyDescent="0.2">
      <c r="B95" s="25" t="s">
        <v>451</v>
      </c>
      <c r="C95" s="17" t="s">
        <v>452</v>
      </c>
      <c r="D95" s="17" t="s">
        <v>161</v>
      </c>
      <c r="E95" s="17" t="s">
        <v>268</v>
      </c>
      <c r="F95" s="26">
        <v>1357</v>
      </c>
      <c r="G95" s="17" t="s">
        <v>292</v>
      </c>
      <c r="H95" s="38" t="s">
        <v>368</v>
      </c>
      <c r="I95" s="17" t="s">
        <v>93</v>
      </c>
      <c r="J95" s="14"/>
      <c r="K95" s="28">
        <v>6.94</v>
      </c>
      <c r="L95" s="17" t="s">
        <v>46</v>
      </c>
      <c r="M95" s="16">
        <v>2.5000000000000001E-2</v>
      </c>
      <c r="N95" s="16">
        <v>2.8799999999999999E-2</v>
      </c>
      <c r="O95" s="28">
        <v>10448225.66</v>
      </c>
      <c r="P95" s="30">
        <v>106.35</v>
      </c>
      <c r="Q95" s="28">
        <v>0</v>
      </c>
      <c r="R95" s="28">
        <v>11111.68799</v>
      </c>
      <c r="S95" s="16">
        <v>1.6832484147999999E-2</v>
      </c>
      <c r="T95" s="16">
        <v>1.1541832020000001E-3</v>
      </c>
      <c r="U95" s="16">
        <v>1.9341586800000001E-4</v>
      </c>
      <c r="V95" s="29"/>
    </row>
    <row r="96" spans="2:22" x14ac:dyDescent="0.2">
      <c r="B96" s="25" t="s">
        <v>453</v>
      </c>
      <c r="C96" s="17" t="s">
        <v>454</v>
      </c>
      <c r="D96" s="17" t="s">
        <v>161</v>
      </c>
      <c r="E96" s="17" t="s">
        <v>268</v>
      </c>
      <c r="F96" s="26">
        <v>777</v>
      </c>
      <c r="G96" s="17" t="s">
        <v>455</v>
      </c>
      <c r="H96" s="38" t="s">
        <v>368</v>
      </c>
      <c r="I96" s="17" t="s">
        <v>93</v>
      </c>
      <c r="J96" s="14"/>
      <c r="K96" s="28">
        <v>2.85</v>
      </c>
      <c r="L96" s="17" t="s">
        <v>46</v>
      </c>
      <c r="M96" s="16">
        <v>4.2999999999999997E-2</v>
      </c>
      <c r="N96" s="16">
        <v>2.4E-2</v>
      </c>
      <c r="O96" s="28">
        <v>159113.26</v>
      </c>
      <c r="P96" s="30">
        <v>117.08</v>
      </c>
      <c r="Q96" s="28">
        <v>0</v>
      </c>
      <c r="R96" s="28">
        <v>186.28979000000001</v>
      </c>
      <c r="S96" s="16">
        <v>2.60035878E-4</v>
      </c>
      <c r="T96" s="16">
        <v>1.93501245418877E-5</v>
      </c>
      <c r="U96" s="16">
        <v>3.2426577850651698E-6</v>
      </c>
      <c r="V96" s="29"/>
    </row>
    <row r="97" spans="2:22" x14ac:dyDescent="0.2">
      <c r="B97" s="25" t="s">
        <v>456</v>
      </c>
      <c r="C97" s="17" t="s">
        <v>457</v>
      </c>
      <c r="D97" s="17" t="s">
        <v>161</v>
      </c>
      <c r="E97" s="17" t="s">
        <v>268</v>
      </c>
      <c r="F97" s="26">
        <v>141</v>
      </c>
      <c r="G97" s="17" t="s">
        <v>458</v>
      </c>
      <c r="H97" s="38" t="s">
        <v>368</v>
      </c>
      <c r="I97" s="17" t="s">
        <v>93</v>
      </c>
      <c r="J97" s="14"/>
      <c r="K97" s="28">
        <v>0.03</v>
      </c>
      <c r="L97" s="17" t="s">
        <v>46</v>
      </c>
      <c r="M97" s="16">
        <v>2.1499999999999998E-2</v>
      </c>
      <c r="N97" s="16">
        <v>5.8200000000000002E-2</v>
      </c>
      <c r="O97" s="28">
        <v>217746.92</v>
      </c>
      <c r="P97" s="30">
        <v>110.02</v>
      </c>
      <c r="Q97" s="28">
        <v>0</v>
      </c>
      <c r="R97" s="28">
        <v>239.56516999999999</v>
      </c>
      <c r="S97" s="16">
        <v>3.7344963469999998E-3</v>
      </c>
      <c r="T97" s="16">
        <v>2.4883896618266099E-5</v>
      </c>
      <c r="U97" s="16">
        <v>4.1699969898026102E-6</v>
      </c>
      <c r="V97" s="29"/>
    </row>
    <row r="98" spans="2:22" x14ac:dyDescent="0.2">
      <c r="B98" s="25" t="s">
        <v>459</v>
      </c>
      <c r="C98" s="17" t="s">
        <v>460</v>
      </c>
      <c r="D98" s="17" t="s">
        <v>161</v>
      </c>
      <c r="E98" s="17" t="s">
        <v>268</v>
      </c>
      <c r="F98" s="26">
        <v>141</v>
      </c>
      <c r="G98" s="17" t="s">
        <v>458</v>
      </c>
      <c r="H98" s="38" t="s">
        <v>368</v>
      </c>
      <c r="I98" s="17" t="s">
        <v>93</v>
      </c>
      <c r="J98" s="14"/>
      <c r="K98" s="28">
        <v>1.68</v>
      </c>
      <c r="L98" s="17" t="s">
        <v>46</v>
      </c>
      <c r="M98" s="16">
        <v>1.7999999999999999E-2</v>
      </c>
      <c r="N98" s="16">
        <v>2.9000000000000001E-2</v>
      </c>
      <c r="O98" s="28">
        <v>928556.74</v>
      </c>
      <c r="P98" s="30">
        <v>107.61</v>
      </c>
      <c r="Q98" s="28">
        <v>0</v>
      </c>
      <c r="R98" s="28">
        <v>999.21991000000003</v>
      </c>
      <c r="S98" s="16">
        <v>8.7935814499999997E-4</v>
      </c>
      <c r="T98" s="16">
        <v>1.03790066E-4</v>
      </c>
      <c r="U98" s="16">
        <v>1.7392945797800401E-5</v>
      </c>
      <c r="V98" s="29"/>
    </row>
    <row r="99" spans="2:22" x14ac:dyDescent="0.2">
      <c r="B99" s="25" t="s">
        <v>461</v>
      </c>
      <c r="C99" s="17" t="s">
        <v>462</v>
      </c>
      <c r="D99" s="17" t="s">
        <v>161</v>
      </c>
      <c r="E99" s="17" t="s">
        <v>268</v>
      </c>
      <c r="F99" s="26">
        <v>141</v>
      </c>
      <c r="G99" s="17" t="s">
        <v>458</v>
      </c>
      <c r="H99" s="38" t="s">
        <v>368</v>
      </c>
      <c r="I99" s="17" t="s">
        <v>93</v>
      </c>
      <c r="J99" s="14"/>
      <c r="K99" s="28">
        <v>4.18</v>
      </c>
      <c r="L99" s="17" t="s">
        <v>46</v>
      </c>
      <c r="M99" s="16">
        <v>2.1999999999999999E-2</v>
      </c>
      <c r="N99" s="16">
        <v>2.7400000000000001E-2</v>
      </c>
      <c r="O99" s="28">
        <v>2295586.9900000002</v>
      </c>
      <c r="P99" s="30">
        <v>98.73</v>
      </c>
      <c r="Q99" s="28">
        <v>0</v>
      </c>
      <c r="R99" s="28">
        <v>2266.4330399999999</v>
      </c>
      <c r="S99" s="16">
        <v>7.9085973389999998E-3</v>
      </c>
      <c r="T99" s="16">
        <v>2.3541688200000001E-4</v>
      </c>
      <c r="U99" s="16">
        <v>3.9450722132892597E-5</v>
      </c>
      <c r="V99" s="29"/>
    </row>
    <row r="100" spans="2:22" x14ac:dyDescent="0.2">
      <c r="B100" s="25" t="s">
        <v>463</v>
      </c>
      <c r="C100" s="17" t="s">
        <v>464</v>
      </c>
      <c r="D100" s="17" t="s">
        <v>161</v>
      </c>
      <c r="E100" s="17" t="s">
        <v>268</v>
      </c>
      <c r="F100" s="26">
        <v>1063</v>
      </c>
      <c r="G100" s="17" t="s">
        <v>465</v>
      </c>
      <c r="H100" s="38" t="s">
        <v>466</v>
      </c>
      <c r="I100" s="17" t="s">
        <v>93</v>
      </c>
      <c r="J100" s="14"/>
      <c r="K100" s="28">
        <v>6.03</v>
      </c>
      <c r="L100" s="17" t="s">
        <v>46</v>
      </c>
      <c r="M100" s="16">
        <v>5.1499999999999997E-2</v>
      </c>
      <c r="N100" s="16">
        <v>0.03</v>
      </c>
      <c r="O100" s="28">
        <v>34988249.93</v>
      </c>
      <c r="P100" s="30">
        <v>151.35</v>
      </c>
      <c r="Q100" s="28">
        <v>0</v>
      </c>
      <c r="R100" s="28">
        <v>52954.716269999997</v>
      </c>
      <c r="S100" s="16">
        <v>1.1187754310999999E-2</v>
      </c>
      <c r="T100" s="16">
        <v>5.5004643829999998E-3</v>
      </c>
      <c r="U100" s="16">
        <v>9.2175756299999996E-4</v>
      </c>
      <c r="V100" s="29"/>
    </row>
    <row r="101" spans="2:22" x14ac:dyDescent="0.2">
      <c r="B101" s="25" t="s">
        <v>467</v>
      </c>
      <c r="C101" s="17" t="s">
        <v>468</v>
      </c>
      <c r="D101" s="17" t="s">
        <v>161</v>
      </c>
      <c r="E101" s="17" t="s">
        <v>268</v>
      </c>
      <c r="F101" s="26">
        <v>390</v>
      </c>
      <c r="G101" s="17" t="s">
        <v>292</v>
      </c>
      <c r="H101" s="38" t="s">
        <v>466</v>
      </c>
      <c r="I101" s="17" t="s">
        <v>93</v>
      </c>
      <c r="J101" s="14"/>
      <c r="K101" s="28">
        <v>8.23</v>
      </c>
      <c r="L101" s="17" t="s">
        <v>46</v>
      </c>
      <c r="M101" s="16">
        <v>2.5600000000000001E-2</v>
      </c>
      <c r="N101" s="16">
        <v>3.9800000000000002E-2</v>
      </c>
      <c r="O101" s="28">
        <v>9944980</v>
      </c>
      <c r="P101" s="30">
        <v>90.86</v>
      </c>
      <c r="Q101" s="28">
        <v>0</v>
      </c>
      <c r="R101" s="28">
        <v>9036.0088199999991</v>
      </c>
      <c r="S101" s="16">
        <v>1.9948328809999999E-2</v>
      </c>
      <c r="T101" s="16">
        <v>9.3858013299999996E-4</v>
      </c>
      <c r="U101" s="16">
        <v>1.5728550800000001E-4</v>
      </c>
      <c r="V101" s="29"/>
    </row>
    <row r="102" spans="2:22" x14ac:dyDescent="0.2">
      <c r="B102" s="25" t="s">
        <v>469</v>
      </c>
      <c r="C102" s="17" t="s">
        <v>470</v>
      </c>
      <c r="D102" s="17" t="s">
        <v>161</v>
      </c>
      <c r="E102" s="17" t="s">
        <v>268</v>
      </c>
      <c r="F102" s="26">
        <v>230</v>
      </c>
      <c r="G102" s="17" t="s">
        <v>471</v>
      </c>
      <c r="H102" s="38" t="s">
        <v>466</v>
      </c>
      <c r="I102" s="17" t="s">
        <v>93</v>
      </c>
      <c r="J102" s="14"/>
      <c r="K102" s="28">
        <v>1.64</v>
      </c>
      <c r="L102" s="17" t="s">
        <v>46</v>
      </c>
      <c r="M102" s="16">
        <v>2.1999999999999999E-2</v>
      </c>
      <c r="N102" s="16">
        <v>2.0199999999999999E-2</v>
      </c>
      <c r="O102" s="28">
        <v>14450000</v>
      </c>
      <c r="P102" s="30">
        <v>110.3</v>
      </c>
      <c r="Q102" s="28">
        <v>0</v>
      </c>
      <c r="R102" s="28">
        <v>15938.35</v>
      </c>
      <c r="S102" s="16">
        <v>1.8210105951000002E-2</v>
      </c>
      <c r="T102" s="16">
        <v>1.655533872E-3</v>
      </c>
      <c r="U102" s="16">
        <v>2.7743127899999999E-4</v>
      </c>
      <c r="V102" s="29"/>
    </row>
    <row r="103" spans="2:22" x14ac:dyDescent="0.2">
      <c r="B103" s="25" t="s">
        <v>472</v>
      </c>
      <c r="C103" s="17" t="s">
        <v>473</v>
      </c>
      <c r="D103" s="17" t="s">
        <v>161</v>
      </c>
      <c r="E103" s="17" t="s">
        <v>268</v>
      </c>
      <c r="F103" s="26">
        <v>230</v>
      </c>
      <c r="G103" s="17" t="s">
        <v>471</v>
      </c>
      <c r="H103" s="38" t="s">
        <v>466</v>
      </c>
      <c r="I103" s="17" t="s">
        <v>93</v>
      </c>
      <c r="J103" s="14"/>
      <c r="K103" s="28">
        <v>9.7899999999999991</v>
      </c>
      <c r="L103" s="17" t="s">
        <v>46</v>
      </c>
      <c r="M103" s="16">
        <v>5.7999999999999996E-3</v>
      </c>
      <c r="N103" s="16">
        <v>2.75E-2</v>
      </c>
      <c r="O103" s="28">
        <v>22880000</v>
      </c>
      <c r="P103" s="30">
        <v>86.47</v>
      </c>
      <c r="Q103" s="28">
        <v>0</v>
      </c>
      <c r="R103" s="28">
        <v>19784.335999999999</v>
      </c>
      <c r="S103" s="16">
        <v>4.7829786165999998E-2</v>
      </c>
      <c r="T103" s="16">
        <v>2.0550206509999999E-3</v>
      </c>
      <c r="U103" s="16">
        <v>3.4437652799999997E-4</v>
      </c>
      <c r="V103" s="29"/>
    </row>
    <row r="104" spans="2:22" x14ac:dyDescent="0.2">
      <c r="B104" s="25" t="s">
        <v>474</v>
      </c>
      <c r="C104" s="17" t="s">
        <v>475</v>
      </c>
      <c r="D104" s="17" t="s">
        <v>161</v>
      </c>
      <c r="E104" s="17" t="s">
        <v>268</v>
      </c>
      <c r="F104" s="26">
        <v>1327</v>
      </c>
      <c r="G104" s="17" t="s">
        <v>292</v>
      </c>
      <c r="H104" s="38" t="s">
        <v>466</v>
      </c>
      <c r="I104" s="17" t="s">
        <v>93</v>
      </c>
      <c r="J104" s="14"/>
      <c r="K104" s="28">
        <v>1.08</v>
      </c>
      <c r="L104" s="17" t="s">
        <v>46</v>
      </c>
      <c r="M104" s="16">
        <v>2.5000000000000001E-2</v>
      </c>
      <c r="N104" s="16">
        <v>2.8199999999999999E-2</v>
      </c>
      <c r="O104" s="28">
        <v>27374000.960000001</v>
      </c>
      <c r="P104" s="30">
        <v>109.89</v>
      </c>
      <c r="Q104" s="28">
        <v>0</v>
      </c>
      <c r="R104" s="28">
        <v>30081.289659999999</v>
      </c>
      <c r="S104" s="16">
        <v>3.8755417727000002E-2</v>
      </c>
      <c r="T104" s="16">
        <v>3.1245765060000001E-3</v>
      </c>
      <c r="U104" s="16">
        <v>5.2361070399999999E-4</v>
      </c>
      <c r="V104" s="29"/>
    </row>
    <row r="105" spans="2:22" x14ac:dyDescent="0.2">
      <c r="B105" s="25" t="s">
        <v>476</v>
      </c>
      <c r="C105" s="17" t="s">
        <v>477</v>
      </c>
      <c r="D105" s="17" t="s">
        <v>161</v>
      </c>
      <c r="E105" s="17" t="s">
        <v>268</v>
      </c>
      <c r="F105" s="26">
        <v>1153</v>
      </c>
      <c r="G105" s="17" t="s">
        <v>269</v>
      </c>
      <c r="H105" s="38" t="s">
        <v>466</v>
      </c>
      <c r="I105" s="17" t="s">
        <v>93</v>
      </c>
      <c r="J105" s="14"/>
      <c r="K105" s="28">
        <v>4.8899999999999997</v>
      </c>
      <c r="L105" s="17" t="s">
        <v>46</v>
      </c>
      <c r="M105" s="16">
        <v>1.09E-2</v>
      </c>
      <c r="N105" s="16">
        <v>3.8100000000000002E-2</v>
      </c>
      <c r="O105" s="28">
        <v>904</v>
      </c>
      <c r="P105" s="31">
        <v>4616513</v>
      </c>
      <c r="Q105" s="28">
        <v>518.21939999999995</v>
      </c>
      <c r="R105" s="28">
        <v>42251.496919999998</v>
      </c>
      <c r="S105" s="16">
        <v>4.9782477008000002E-2</v>
      </c>
      <c r="T105" s="16">
        <v>4.3887092650000004E-3</v>
      </c>
      <c r="U105" s="16">
        <v>7.35451714E-4</v>
      </c>
      <c r="V105" s="29"/>
    </row>
    <row r="106" spans="2:22" x14ac:dyDescent="0.2">
      <c r="B106" s="25" t="s">
        <v>478</v>
      </c>
      <c r="C106" s="17" t="s">
        <v>479</v>
      </c>
      <c r="D106" s="17" t="s">
        <v>161</v>
      </c>
      <c r="E106" s="17" t="s">
        <v>268</v>
      </c>
      <c r="F106" s="26">
        <v>1153</v>
      </c>
      <c r="G106" s="17" t="s">
        <v>269</v>
      </c>
      <c r="H106" s="38" t="s">
        <v>466</v>
      </c>
      <c r="I106" s="17" t="s">
        <v>93</v>
      </c>
      <c r="J106" s="14"/>
      <c r="K106" s="28">
        <v>5.54</v>
      </c>
      <c r="L106" s="17" t="s">
        <v>46</v>
      </c>
      <c r="M106" s="16">
        <v>2.9899999999999999E-2</v>
      </c>
      <c r="N106" s="16">
        <v>3.04E-2</v>
      </c>
      <c r="O106" s="28">
        <v>755</v>
      </c>
      <c r="P106" s="31">
        <v>5074000</v>
      </c>
      <c r="Q106" s="28">
        <v>0</v>
      </c>
      <c r="R106" s="28">
        <v>38308.699999999997</v>
      </c>
      <c r="S106" s="16">
        <v>4.71875E-2</v>
      </c>
      <c r="T106" s="16">
        <v>3.9791666300000002E-3</v>
      </c>
      <c r="U106" s="16">
        <v>6.6682132299999996E-4</v>
      </c>
      <c r="V106" s="29"/>
    </row>
    <row r="107" spans="2:22" x14ac:dyDescent="0.2">
      <c r="B107" s="25" t="s">
        <v>480</v>
      </c>
      <c r="C107" s="17" t="s">
        <v>481</v>
      </c>
      <c r="D107" s="17" t="s">
        <v>161</v>
      </c>
      <c r="E107" s="17" t="s">
        <v>268</v>
      </c>
      <c r="F107" s="26">
        <v>748</v>
      </c>
      <c r="G107" s="17" t="s">
        <v>269</v>
      </c>
      <c r="H107" s="38" t="s">
        <v>466</v>
      </c>
      <c r="I107" s="17" t="s">
        <v>93</v>
      </c>
      <c r="J107" s="14"/>
      <c r="K107" s="28">
        <v>3.11</v>
      </c>
      <c r="L107" s="17" t="s">
        <v>46</v>
      </c>
      <c r="M107" s="16">
        <v>2.4199999999999999E-2</v>
      </c>
      <c r="N107" s="16">
        <v>4.1000000000000002E-2</v>
      </c>
      <c r="O107" s="28">
        <v>80</v>
      </c>
      <c r="P107" s="31">
        <v>5278341</v>
      </c>
      <c r="Q107" s="28">
        <v>0</v>
      </c>
      <c r="R107" s="28">
        <v>4222.6728000000003</v>
      </c>
      <c r="S107" s="16">
        <v>2.6416589609999999E-3</v>
      </c>
      <c r="T107" s="16">
        <v>4.3861364899999998E-4</v>
      </c>
      <c r="U107" s="16">
        <v>7.3502057352165906E-5</v>
      </c>
      <c r="V107" s="29"/>
    </row>
    <row r="108" spans="2:22" x14ac:dyDescent="0.2">
      <c r="B108" s="25" t="s">
        <v>482</v>
      </c>
      <c r="C108" s="17" t="s">
        <v>483</v>
      </c>
      <c r="D108" s="17" t="s">
        <v>161</v>
      </c>
      <c r="E108" s="17" t="s">
        <v>268</v>
      </c>
      <c r="F108" s="26">
        <v>748</v>
      </c>
      <c r="G108" s="17" t="s">
        <v>269</v>
      </c>
      <c r="H108" s="38" t="s">
        <v>466</v>
      </c>
      <c r="I108" s="17" t="s">
        <v>93</v>
      </c>
      <c r="J108" s="14"/>
      <c r="K108" s="28">
        <v>4.57</v>
      </c>
      <c r="L108" s="17" t="s">
        <v>46</v>
      </c>
      <c r="M108" s="16">
        <v>2E-3</v>
      </c>
      <c r="N108" s="16">
        <v>4.0899999999999999E-2</v>
      </c>
      <c r="O108" s="28">
        <v>397</v>
      </c>
      <c r="P108" s="31">
        <v>4470000</v>
      </c>
      <c r="Q108" s="28">
        <v>0</v>
      </c>
      <c r="R108" s="28">
        <v>17745.900000000001</v>
      </c>
      <c r="S108" s="16">
        <v>3.4636189146000002E-2</v>
      </c>
      <c r="T108" s="16">
        <v>1.8432860709999999E-3</v>
      </c>
      <c r="U108" s="16">
        <v>3.0889444200000001E-4</v>
      </c>
      <c r="V108" s="29"/>
    </row>
    <row r="109" spans="2:22" x14ac:dyDescent="0.2">
      <c r="B109" s="25" t="s">
        <v>484</v>
      </c>
      <c r="C109" s="17" t="s">
        <v>485</v>
      </c>
      <c r="D109" s="17" t="s">
        <v>161</v>
      </c>
      <c r="E109" s="17" t="s">
        <v>268</v>
      </c>
      <c r="F109" s="26">
        <v>748</v>
      </c>
      <c r="G109" s="17" t="s">
        <v>269</v>
      </c>
      <c r="H109" s="38" t="s">
        <v>466</v>
      </c>
      <c r="I109" s="17" t="s">
        <v>93</v>
      </c>
      <c r="J109" s="14"/>
      <c r="K109" s="28">
        <v>5.22</v>
      </c>
      <c r="L109" s="17" t="s">
        <v>46</v>
      </c>
      <c r="M109" s="16">
        <v>3.1699999999999999E-2</v>
      </c>
      <c r="N109" s="16">
        <v>3.8899999999999997E-2</v>
      </c>
      <c r="O109" s="28">
        <v>357</v>
      </c>
      <c r="P109" s="31">
        <v>4930250</v>
      </c>
      <c r="Q109" s="28">
        <v>0</v>
      </c>
      <c r="R109" s="28">
        <v>17600.9925</v>
      </c>
      <c r="S109" s="16">
        <v>3.8527951651000002E-2</v>
      </c>
      <c r="T109" s="16">
        <v>1.82823437E-3</v>
      </c>
      <c r="U109" s="16">
        <v>3.0637210600000002E-4</v>
      </c>
      <c r="V109" s="29"/>
    </row>
    <row r="110" spans="2:22" x14ac:dyDescent="0.2">
      <c r="B110" s="25" t="s">
        <v>486</v>
      </c>
      <c r="C110" s="17" t="s">
        <v>487</v>
      </c>
      <c r="D110" s="17" t="s">
        <v>161</v>
      </c>
      <c r="E110" s="17" t="s">
        <v>268</v>
      </c>
      <c r="F110" s="26">
        <v>767</v>
      </c>
      <c r="G110" s="17" t="s">
        <v>488</v>
      </c>
      <c r="H110" s="38" t="s">
        <v>466</v>
      </c>
      <c r="I110" s="17" t="s">
        <v>93</v>
      </c>
      <c r="J110" s="14"/>
      <c r="K110" s="28">
        <v>5.5</v>
      </c>
      <c r="L110" s="17" t="s">
        <v>46</v>
      </c>
      <c r="M110" s="16">
        <v>4.4000000000000003E-3</v>
      </c>
      <c r="N110" s="16">
        <v>2.8000000000000001E-2</v>
      </c>
      <c r="O110" s="28">
        <v>1959847</v>
      </c>
      <c r="P110" s="30">
        <v>95.81</v>
      </c>
      <c r="Q110" s="28">
        <v>0</v>
      </c>
      <c r="R110" s="28">
        <v>1877.7294099999999</v>
      </c>
      <c r="S110" s="16">
        <v>2.4817257279999999E-3</v>
      </c>
      <c r="T110" s="16">
        <v>1.9504181000000001E-4</v>
      </c>
      <c r="U110" s="16">
        <v>3.2684742892148501E-5</v>
      </c>
      <c r="V110" s="29"/>
    </row>
    <row r="111" spans="2:22" x14ac:dyDescent="0.2">
      <c r="B111" s="25" t="s">
        <v>489</v>
      </c>
      <c r="C111" s="17" t="s">
        <v>490</v>
      </c>
      <c r="D111" s="17" t="s">
        <v>161</v>
      </c>
      <c r="E111" s="17" t="s">
        <v>268</v>
      </c>
      <c r="F111" s="26">
        <v>1248</v>
      </c>
      <c r="G111" s="17" t="s">
        <v>269</v>
      </c>
      <c r="H111" s="38" t="s">
        <v>466</v>
      </c>
      <c r="I111" s="17" t="s">
        <v>93</v>
      </c>
      <c r="J111" s="14"/>
      <c r="K111" s="28">
        <v>0.66</v>
      </c>
      <c r="L111" s="17" t="s">
        <v>46</v>
      </c>
      <c r="M111" s="16">
        <v>6.7999999999999996E-3</v>
      </c>
      <c r="N111" s="16">
        <v>1.78E-2</v>
      </c>
      <c r="O111" s="28">
        <v>22986950.48</v>
      </c>
      <c r="P111" s="30">
        <v>109.45</v>
      </c>
      <c r="Q111" s="28">
        <v>0</v>
      </c>
      <c r="R111" s="28">
        <v>25159.21731</v>
      </c>
      <c r="S111" s="16">
        <v>5.1257905264000002E-2</v>
      </c>
      <c r="T111" s="16">
        <v>2.6133154600000001E-3</v>
      </c>
      <c r="U111" s="16">
        <v>4.37934531E-4</v>
      </c>
      <c r="V111" s="29"/>
    </row>
    <row r="112" spans="2:22" x14ac:dyDescent="0.2">
      <c r="B112" s="25" t="s">
        <v>491</v>
      </c>
      <c r="C112" s="17" t="s">
        <v>492</v>
      </c>
      <c r="D112" s="17" t="s">
        <v>161</v>
      </c>
      <c r="E112" s="17" t="s">
        <v>268</v>
      </c>
      <c r="F112" s="26">
        <v>1248</v>
      </c>
      <c r="G112" s="17" t="s">
        <v>269</v>
      </c>
      <c r="H112" s="38" t="s">
        <v>466</v>
      </c>
      <c r="I112" s="17" t="s">
        <v>93</v>
      </c>
      <c r="J112" s="14"/>
      <c r="K112" s="28">
        <v>4.4400000000000004</v>
      </c>
      <c r="L112" s="17" t="s">
        <v>46</v>
      </c>
      <c r="M112" s="16">
        <v>2E-3</v>
      </c>
      <c r="N112" s="16">
        <v>2.3300000000000001E-2</v>
      </c>
      <c r="O112" s="28">
        <v>44994391</v>
      </c>
      <c r="P112" s="30">
        <v>96.88</v>
      </c>
      <c r="Q112" s="28">
        <v>0</v>
      </c>
      <c r="R112" s="28">
        <v>43590.565999999999</v>
      </c>
      <c r="S112" s="16">
        <v>5.5901222649999999E-2</v>
      </c>
      <c r="T112" s="16">
        <v>4.5277998369999996E-3</v>
      </c>
      <c r="U112" s="16">
        <v>7.58760253E-4</v>
      </c>
      <c r="V112" s="29"/>
    </row>
    <row r="113" spans="2:22" x14ac:dyDescent="0.2">
      <c r="B113" s="25" t="s">
        <v>493</v>
      </c>
      <c r="C113" s="17" t="s">
        <v>494</v>
      </c>
      <c r="D113" s="17" t="s">
        <v>161</v>
      </c>
      <c r="E113" s="17" t="s">
        <v>268</v>
      </c>
      <c r="F113" s="26">
        <v>613</v>
      </c>
      <c r="G113" s="17" t="s">
        <v>292</v>
      </c>
      <c r="H113" s="38" t="s">
        <v>495</v>
      </c>
      <c r="I113" s="17" t="s">
        <v>302</v>
      </c>
      <c r="J113" s="14"/>
      <c r="K113" s="28">
        <v>4.5999999999999996</v>
      </c>
      <c r="L113" s="17" t="s">
        <v>46</v>
      </c>
      <c r="M113" s="16">
        <v>2.4E-2</v>
      </c>
      <c r="N113" s="16">
        <v>2.7699999999999999E-2</v>
      </c>
      <c r="O113" s="28">
        <v>34770757.640000001</v>
      </c>
      <c r="P113" s="30">
        <v>108.62</v>
      </c>
      <c r="Q113" s="28">
        <v>0</v>
      </c>
      <c r="R113" s="28">
        <v>37767.996950000001</v>
      </c>
      <c r="S113" s="16">
        <v>3.2262338017E-2</v>
      </c>
      <c r="T113" s="16">
        <v>3.9230032119999996E-3</v>
      </c>
      <c r="U113" s="16">
        <v>6.57409562E-4</v>
      </c>
      <c r="V113" s="29"/>
    </row>
    <row r="114" spans="2:22" x14ac:dyDescent="0.2">
      <c r="B114" s="25" t="s">
        <v>496</v>
      </c>
      <c r="C114" s="17" t="s">
        <v>497</v>
      </c>
      <c r="D114" s="17" t="s">
        <v>161</v>
      </c>
      <c r="E114" s="17" t="s">
        <v>268</v>
      </c>
      <c r="F114" s="26">
        <v>613</v>
      </c>
      <c r="G114" s="17" t="s">
        <v>292</v>
      </c>
      <c r="H114" s="38" t="s">
        <v>495</v>
      </c>
      <c r="I114" s="17" t="s">
        <v>302</v>
      </c>
      <c r="J114" s="14"/>
      <c r="K114" s="28">
        <v>6.75</v>
      </c>
      <c r="L114" s="17" t="s">
        <v>46</v>
      </c>
      <c r="M114" s="16">
        <v>1.4999999999999999E-2</v>
      </c>
      <c r="N114" s="16">
        <v>3.15E-2</v>
      </c>
      <c r="O114" s="28">
        <v>15000000</v>
      </c>
      <c r="P114" s="30">
        <v>94.21</v>
      </c>
      <c r="Q114" s="28">
        <v>217.09562</v>
      </c>
      <c r="R114" s="28">
        <v>14348.59562</v>
      </c>
      <c r="S114" s="16">
        <v>5.7300920366999998E-2</v>
      </c>
      <c r="T114" s="16">
        <v>1.490404343E-3</v>
      </c>
      <c r="U114" s="16">
        <v>2.4975917999999999E-4</v>
      </c>
      <c r="V114" s="29"/>
    </row>
    <row r="115" spans="2:22" x14ac:dyDescent="0.2">
      <c r="B115" s="25" t="s">
        <v>498</v>
      </c>
      <c r="C115" s="17" t="s">
        <v>499</v>
      </c>
      <c r="D115" s="17" t="s">
        <v>161</v>
      </c>
      <c r="E115" s="17" t="s">
        <v>268</v>
      </c>
      <c r="F115" s="26">
        <v>1324</v>
      </c>
      <c r="G115" s="17" t="s">
        <v>488</v>
      </c>
      <c r="H115" s="38" t="s">
        <v>466</v>
      </c>
      <c r="I115" s="17" t="s">
        <v>93</v>
      </c>
      <c r="J115" s="14"/>
      <c r="K115" s="28">
        <v>0.75</v>
      </c>
      <c r="L115" s="17" t="s">
        <v>46</v>
      </c>
      <c r="M115" s="16">
        <v>2.3199999999999998E-2</v>
      </c>
      <c r="N115" s="16">
        <v>2.0400000000000001E-2</v>
      </c>
      <c r="O115" s="28">
        <v>472000</v>
      </c>
      <c r="P115" s="30">
        <v>109.93</v>
      </c>
      <c r="Q115" s="28">
        <v>0</v>
      </c>
      <c r="R115" s="28">
        <v>518.86959999999999</v>
      </c>
      <c r="S115" s="16">
        <v>1.8051973450000001E-3</v>
      </c>
      <c r="T115" s="16">
        <v>5.3895553701571401E-5</v>
      </c>
      <c r="U115" s="16">
        <v>9.0317163805576805E-6</v>
      </c>
      <c r="V115" s="29"/>
    </row>
    <row r="116" spans="2:22" x14ac:dyDescent="0.2">
      <c r="B116" s="25" t="s">
        <v>500</v>
      </c>
      <c r="C116" s="17" t="s">
        <v>501</v>
      </c>
      <c r="D116" s="17" t="s">
        <v>161</v>
      </c>
      <c r="E116" s="17" t="s">
        <v>268</v>
      </c>
      <c r="F116" s="26">
        <v>1450</v>
      </c>
      <c r="G116" s="17" t="s">
        <v>292</v>
      </c>
      <c r="H116" s="38" t="s">
        <v>466</v>
      </c>
      <c r="I116" s="17" t="s">
        <v>93</v>
      </c>
      <c r="J116" s="14"/>
      <c r="K116" s="28">
        <v>2.73</v>
      </c>
      <c r="L116" s="17" t="s">
        <v>46</v>
      </c>
      <c r="M116" s="16">
        <v>1.4E-2</v>
      </c>
      <c r="N116" s="16">
        <v>2.8799999999999999E-2</v>
      </c>
      <c r="O116" s="28">
        <v>3561156</v>
      </c>
      <c r="P116" s="30">
        <v>105.25</v>
      </c>
      <c r="Q116" s="28">
        <v>27.3005</v>
      </c>
      <c r="R116" s="28">
        <v>3775.4171900000001</v>
      </c>
      <c r="S116" s="16">
        <v>4.0076029700000003E-3</v>
      </c>
      <c r="T116" s="16">
        <v>3.9215671800000001E-4</v>
      </c>
      <c r="U116" s="16">
        <v>6.5716891639753193E-5</v>
      </c>
      <c r="V116" s="29"/>
    </row>
    <row r="117" spans="2:22" x14ac:dyDescent="0.2">
      <c r="B117" s="25" t="s">
        <v>502</v>
      </c>
      <c r="C117" s="17" t="s">
        <v>503</v>
      </c>
      <c r="D117" s="17" t="s">
        <v>161</v>
      </c>
      <c r="E117" s="17" t="s">
        <v>268</v>
      </c>
      <c r="F117" s="26">
        <v>231</v>
      </c>
      <c r="G117" s="17" t="s">
        <v>269</v>
      </c>
      <c r="H117" s="38" t="s">
        <v>466</v>
      </c>
      <c r="I117" s="17" t="s">
        <v>93</v>
      </c>
      <c r="J117" s="14"/>
      <c r="K117" s="28">
        <v>4.8</v>
      </c>
      <c r="L117" s="17" t="s">
        <v>46</v>
      </c>
      <c r="M117" s="16">
        <v>3.3099999999999997E-2</v>
      </c>
      <c r="N117" s="16">
        <v>3.6999999999999998E-2</v>
      </c>
      <c r="O117" s="28">
        <v>960</v>
      </c>
      <c r="P117" s="31">
        <v>5018260</v>
      </c>
      <c r="Q117" s="28">
        <v>0</v>
      </c>
      <c r="R117" s="28">
        <v>48175.296000000002</v>
      </c>
      <c r="S117" s="16">
        <v>6.8429681374000004E-2</v>
      </c>
      <c r="T117" s="16">
        <v>5.0040207640000001E-3</v>
      </c>
      <c r="U117" s="16">
        <v>8.3856446699999995E-4</v>
      </c>
      <c r="V117" s="29"/>
    </row>
    <row r="118" spans="2:22" x14ac:dyDescent="0.2">
      <c r="B118" s="25" t="s">
        <v>504</v>
      </c>
      <c r="C118" s="17" t="s">
        <v>505</v>
      </c>
      <c r="D118" s="17" t="s">
        <v>161</v>
      </c>
      <c r="E118" s="17" t="s">
        <v>268</v>
      </c>
      <c r="F118" s="26">
        <v>231</v>
      </c>
      <c r="G118" s="17" t="s">
        <v>269</v>
      </c>
      <c r="H118" s="38" t="s">
        <v>466</v>
      </c>
      <c r="I118" s="17" t="s">
        <v>93</v>
      </c>
      <c r="J118" s="14"/>
      <c r="K118" s="28">
        <v>0.56000000000000005</v>
      </c>
      <c r="L118" s="17" t="s">
        <v>46</v>
      </c>
      <c r="M118" s="16">
        <v>1.8200000000000001E-2</v>
      </c>
      <c r="N118" s="16">
        <v>2.4E-2</v>
      </c>
      <c r="O118" s="28">
        <v>833</v>
      </c>
      <c r="P118" s="31">
        <v>5459095</v>
      </c>
      <c r="Q118" s="28">
        <v>0</v>
      </c>
      <c r="R118" s="28">
        <v>45474.261350000001</v>
      </c>
      <c r="S118" s="16">
        <v>5.8616564633000003E-2</v>
      </c>
      <c r="T118" s="16">
        <v>4.7234613369999999E-3</v>
      </c>
      <c r="U118" s="16">
        <v>7.9154884199999999E-4</v>
      </c>
      <c r="V118" s="29"/>
    </row>
    <row r="119" spans="2:22" x14ac:dyDescent="0.2">
      <c r="B119" s="25" t="s">
        <v>506</v>
      </c>
      <c r="C119" s="17" t="s">
        <v>507</v>
      </c>
      <c r="D119" s="17" t="s">
        <v>161</v>
      </c>
      <c r="E119" s="17" t="s">
        <v>268</v>
      </c>
      <c r="F119" s="26">
        <v>1514</v>
      </c>
      <c r="G119" s="17" t="s">
        <v>292</v>
      </c>
      <c r="H119" s="38" t="s">
        <v>495</v>
      </c>
      <c r="I119" s="17" t="s">
        <v>302</v>
      </c>
      <c r="J119" s="14"/>
      <c r="K119" s="28">
        <v>1.28</v>
      </c>
      <c r="L119" s="17" t="s">
        <v>46</v>
      </c>
      <c r="M119" s="16">
        <v>2.75E-2</v>
      </c>
      <c r="N119" s="16">
        <v>2.1899999999999999E-2</v>
      </c>
      <c r="O119" s="28">
        <v>884621</v>
      </c>
      <c r="P119" s="30">
        <v>110.14</v>
      </c>
      <c r="Q119" s="28">
        <v>0</v>
      </c>
      <c r="R119" s="28">
        <v>974.32158000000004</v>
      </c>
      <c r="S119" s="16">
        <v>3.1995554029999999E-3</v>
      </c>
      <c r="T119" s="16">
        <v>1.01203849E-4</v>
      </c>
      <c r="U119" s="16">
        <v>1.6959552407805101E-5</v>
      </c>
      <c r="V119" s="29"/>
    </row>
    <row r="120" spans="2:22" x14ac:dyDescent="0.2">
      <c r="B120" s="25" t="s">
        <v>508</v>
      </c>
      <c r="C120" s="17" t="s">
        <v>509</v>
      </c>
      <c r="D120" s="17" t="s">
        <v>161</v>
      </c>
      <c r="E120" s="17" t="s">
        <v>268</v>
      </c>
      <c r="F120" s="26">
        <v>1514</v>
      </c>
      <c r="G120" s="17" t="s">
        <v>292</v>
      </c>
      <c r="H120" s="38" t="s">
        <v>495</v>
      </c>
      <c r="I120" s="17" t="s">
        <v>302</v>
      </c>
      <c r="J120" s="14"/>
      <c r="K120" s="28">
        <v>4.3</v>
      </c>
      <c r="L120" s="17" t="s">
        <v>46</v>
      </c>
      <c r="M120" s="16">
        <v>1.9599999999999999E-2</v>
      </c>
      <c r="N120" s="16">
        <v>2.9100000000000001E-2</v>
      </c>
      <c r="O120" s="28">
        <v>9383572</v>
      </c>
      <c r="P120" s="30">
        <v>106.31</v>
      </c>
      <c r="Q120" s="28">
        <v>0</v>
      </c>
      <c r="R120" s="28">
        <v>9975.6753900000003</v>
      </c>
      <c r="S120" s="16">
        <v>8.9278791809999994E-3</v>
      </c>
      <c r="T120" s="16">
        <v>1.0361843290000001E-3</v>
      </c>
      <c r="U120" s="16">
        <v>1.73641837E-4</v>
      </c>
      <c r="V120" s="29"/>
    </row>
    <row r="121" spans="2:22" x14ac:dyDescent="0.2">
      <c r="B121" s="25" t="s">
        <v>510</v>
      </c>
      <c r="C121" s="17" t="s">
        <v>511</v>
      </c>
      <c r="D121" s="17" t="s">
        <v>161</v>
      </c>
      <c r="E121" s="17" t="s">
        <v>268</v>
      </c>
      <c r="F121" s="26">
        <v>1514</v>
      </c>
      <c r="G121" s="17" t="s">
        <v>292</v>
      </c>
      <c r="H121" s="38" t="s">
        <v>495</v>
      </c>
      <c r="I121" s="17" t="s">
        <v>302</v>
      </c>
      <c r="J121" s="14"/>
      <c r="K121" s="28">
        <v>6.54</v>
      </c>
      <c r="L121" s="17" t="s">
        <v>46</v>
      </c>
      <c r="M121" s="16">
        <v>1.5800000000000002E-2</v>
      </c>
      <c r="N121" s="16">
        <v>2.9600000000000001E-2</v>
      </c>
      <c r="O121" s="28">
        <v>32360148.800000001</v>
      </c>
      <c r="P121" s="30">
        <v>99.8</v>
      </c>
      <c r="Q121" s="28">
        <v>0</v>
      </c>
      <c r="R121" s="28">
        <v>32295.428520000001</v>
      </c>
      <c r="S121" s="16">
        <v>2.7254098649999999E-2</v>
      </c>
      <c r="T121" s="16">
        <v>3.3545615349999999E-3</v>
      </c>
      <c r="U121" s="16">
        <v>5.6215116599999998E-4</v>
      </c>
      <c r="V121" s="29"/>
    </row>
    <row r="122" spans="2:22" x14ac:dyDescent="0.2">
      <c r="B122" s="25" t="s">
        <v>512</v>
      </c>
      <c r="C122" s="17" t="s">
        <v>513</v>
      </c>
      <c r="D122" s="17" t="s">
        <v>161</v>
      </c>
      <c r="E122" s="17" t="s">
        <v>268</v>
      </c>
      <c r="F122" s="26">
        <v>715</v>
      </c>
      <c r="G122" s="17" t="s">
        <v>514</v>
      </c>
      <c r="H122" s="38" t="s">
        <v>515</v>
      </c>
      <c r="I122" s="17" t="s">
        <v>302</v>
      </c>
      <c r="J122" s="14"/>
      <c r="K122" s="28">
        <v>5.03</v>
      </c>
      <c r="L122" s="17" t="s">
        <v>46</v>
      </c>
      <c r="M122" s="16">
        <v>1E-3</v>
      </c>
      <c r="N122" s="16">
        <v>2.86E-2</v>
      </c>
      <c r="O122" s="28">
        <v>7267921</v>
      </c>
      <c r="P122" s="30">
        <v>93.98</v>
      </c>
      <c r="Q122" s="28">
        <v>0</v>
      </c>
      <c r="R122" s="28">
        <v>6830.3921700000001</v>
      </c>
      <c r="S122" s="16">
        <v>3.9838173475000002E-2</v>
      </c>
      <c r="T122" s="16">
        <v>7.09480316E-4</v>
      </c>
      <c r="U122" s="16">
        <v>1.18893388E-4</v>
      </c>
      <c r="V122" s="29"/>
    </row>
    <row r="123" spans="2:22" x14ac:dyDescent="0.2">
      <c r="B123" s="25" t="s">
        <v>516</v>
      </c>
      <c r="C123" s="17" t="s">
        <v>517</v>
      </c>
      <c r="D123" s="17" t="s">
        <v>161</v>
      </c>
      <c r="E123" s="17" t="s">
        <v>268</v>
      </c>
      <c r="F123" s="26">
        <v>1382</v>
      </c>
      <c r="G123" s="17" t="s">
        <v>458</v>
      </c>
      <c r="H123" s="38" t="s">
        <v>518</v>
      </c>
      <c r="I123" s="17" t="s">
        <v>93</v>
      </c>
      <c r="J123" s="14"/>
      <c r="K123" s="28">
        <v>0.72</v>
      </c>
      <c r="L123" s="17" t="s">
        <v>46</v>
      </c>
      <c r="M123" s="16">
        <v>2.2499999999999999E-2</v>
      </c>
      <c r="N123" s="16">
        <v>2.4E-2</v>
      </c>
      <c r="O123" s="28">
        <v>16811538.469999999</v>
      </c>
      <c r="P123" s="30">
        <v>110.1387</v>
      </c>
      <c r="Q123" s="28">
        <v>0</v>
      </c>
      <c r="R123" s="28">
        <v>18516.009880000001</v>
      </c>
      <c r="S123" s="16">
        <v>7.2801850008999996E-2</v>
      </c>
      <c r="T123" s="16">
        <v>1.923278227E-3</v>
      </c>
      <c r="U123" s="16">
        <v>3.2229937800000002E-4</v>
      </c>
      <c r="V123" s="29"/>
    </row>
    <row r="124" spans="2:22" x14ac:dyDescent="0.2">
      <c r="B124" s="25" t="s">
        <v>519</v>
      </c>
      <c r="C124" s="17" t="s">
        <v>520</v>
      </c>
      <c r="D124" s="17" t="s">
        <v>161</v>
      </c>
      <c r="E124" s="17" t="s">
        <v>268</v>
      </c>
      <c r="F124" s="26">
        <v>1382</v>
      </c>
      <c r="G124" s="17" t="s">
        <v>458</v>
      </c>
      <c r="H124" s="38" t="s">
        <v>518</v>
      </c>
      <c r="I124" s="17" t="s">
        <v>93</v>
      </c>
      <c r="J124" s="14"/>
      <c r="K124" s="28">
        <v>1.87</v>
      </c>
      <c r="L124" s="17" t="s">
        <v>46</v>
      </c>
      <c r="M124" s="16">
        <v>1.8499999999999999E-2</v>
      </c>
      <c r="N124" s="16">
        <v>3.61E-2</v>
      </c>
      <c r="O124" s="28">
        <v>5892048.6600000001</v>
      </c>
      <c r="P124" s="30">
        <v>104.36</v>
      </c>
      <c r="Q124" s="28">
        <v>0</v>
      </c>
      <c r="R124" s="28">
        <v>6148.9419699999999</v>
      </c>
      <c r="S124" s="16">
        <v>6.6561461180000003E-3</v>
      </c>
      <c r="T124" s="16">
        <v>6.3869733699999998E-4</v>
      </c>
      <c r="U124" s="16">
        <v>1.07031708E-4</v>
      </c>
      <c r="V124" s="29"/>
    </row>
    <row r="125" spans="2:22" x14ac:dyDescent="0.2">
      <c r="B125" s="25" t="s">
        <v>521</v>
      </c>
      <c r="C125" s="17" t="s">
        <v>522</v>
      </c>
      <c r="D125" s="17" t="s">
        <v>161</v>
      </c>
      <c r="E125" s="17" t="s">
        <v>268</v>
      </c>
      <c r="F125" s="26">
        <v>1636</v>
      </c>
      <c r="G125" s="17" t="s">
        <v>458</v>
      </c>
      <c r="H125" s="38" t="s">
        <v>518</v>
      </c>
      <c r="I125" s="17" t="s">
        <v>93</v>
      </c>
      <c r="J125" s="14"/>
      <c r="K125" s="28">
        <v>0.99</v>
      </c>
      <c r="L125" s="17" t="s">
        <v>46</v>
      </c>
      <c r="M125" s="16">
        <v>3.15E-2</v>
      </c>
      <c r="N125" s="16">
        <v>3.0499999999999999E-2</v>
      </c>
      <c r="O125" s="28">
        <v>3773547.5</v>
      </c>
      <c r="P125" s="30">
        <v>108.89</v>
      </c>
      <c r="Q125" s="28">
        <v>0</v>
      </c>
      <c r="R125" s="28">
        <v>4109.0158700000002</v>
      </c>
      <c r="S125" s="16">
        <v>2.7829964193E-2</v>
      </c>
      <c r="T125" s="16">
        <v>4.2680797900000001E-4</v>
      </c>
      <c r="U125" s="16">
        <v>7.1523685220815594E-5</v>
      </c>
      <c r="V125" s="29"/>
    </row>
    <row r="126" spans="2:22" x14ac:dyDescent="0.2">
      <c r="B126" s="25" t="s">
        <v>523</v>
      </c>
      <c r="C126" s="17" t="s">
        <v>524</v>
      </c>
      <c r="D126" s="17" t="s">
        <v>161</v>
      </c>
      <c r="E126" s="17" t="s">
        <v>268</v>
      </c>
      <c r="F126" s="26">
        <v>1636</v>
      </c>
      <c r="G126" s="17" t="s">
        <v>458</v>
      </c>
      <c r="H126" s="38" t="s">
        <v>518</v>
      </c>
      <c r="I126" s="17" t="s">
        <v>93</v>
      </c>
      <c r="J126" s="14"/>
      <c r="K126" s="28">
        <v>2.65</v>
      </c>
      <c r="L126" s="17" t="s">
        <v>46</v>
      </c>
      <c r="M126" s="16">
        <v>0.01</v>
      </c>
      <c r="N126" s="16">
        <v>3.9100000000000003E-2</v>
      </c>
      <c r="O126" s="28">
        <v>3000000</v>
      </c>
      <c r="P126" s="30">
        <v>98.34</v>
      </c>
      <c r="Q126" s="28">
        <v>0</v>
      </c>
      <c r="R126" s="28">
        <v>2950.2</v>
      </c>
      <c r="S126" s="16">
        <v>6.4992742469999996E-3</v>
      </c>
      <c r="T126" s="16">
        <v>3.0644050499999999E-4</v>
      </c>
      <c r="U126" s="16">
        <v>5.1352728442601499E-5</v>
      </c>
      <c r="V126" s="29"/>
    </row>
    <row r="127" spans="2:22" x14ac:dyDescent="0.2">
      <c r="B127" s="25" t="s">
        <v>523</v>
      </c>
      <c r="C127" s="17" t="s">
        <v>525</v>
      </c>
      <c r="D127" s="17" t="s">
        <v>161</v>
      </c>
      <c r="E127" s="17" t="s">
        <v>268</v>
      </c>
      <c r="F127" s="26">
        <v>1636</v>
      </c>
      <c r="G127" s="17" t="s">
        <v>458</v>
      </c>
      <c r="H127" s="38" t="s">
        <v>518</v>
      </c>
      <c r="I127" s="17" t="s">
        <v>93</v>
      </c>
      <c r="J127" s="14"/>
      <c r="K127" s="28">
        <v>2.6469999999999998</v>
      </c>
      <c r="L127" s="17" t="s">
        <v>46</v>
      </c>
      <c r="M127" s="16">
        <v>0.01</v>
      </c>
      <c r="N127" s="16">
        <v>3.9100000000000003E-2</v>
      </c>
      <c r="O127" s="28">
        <v>8947000</v>
      </c>
      <c r="P127" s="30">
        <v>98.122799999999998</v>
      </c>
      <c r="Q127" s="28">
        <v>0</v>
      </c>
      <c r="R127" s="28">
        <v>8779.0469099999991</v>
      </c>
      <c r="S127" s="16">
        <v>1.9383002231E-2</v>
      </c>
      <c r="T127" s="16">
        <v>9.1188921800000003E-4</v>
      </c>
      <c r="U127" s="16">
        <v>1.5281269399999999E-4</v>
      </c>
      <c r="V127" s="29"/>
    </row>
    <row r="128" spans="2:22" x14ac:dyDescent="0.2">
      <c r="B128" s="25" t="s">
        <v>526</v>
      </c>
      <c r="C128" s="17" t="s">
        <v>527</v>
      </c>
      <c r="D128" s="17" t="s">
        <v>161</v>
      </c>
      <c r="E128" s="17" t="s">
        <v>268</v>
      </c>
      <c r="F128" s="26">
        <v>1636</v>
      </c>
      <c r="G128" s="17" t="s">
        <v>458</v>
      </c>
      <c r="H128" s="38" t="s">
        <v>518</v>
      </c>
      <c r="I128" s="17" t="s">
        <v>93</v>
      </c>
      <c r="J128" s="14"/>
      <c r="K128" s="28">
        <v>3.7</v>
      </c>
      <c r="L128" s="17" t="s">
        <v>46</v>
      </c>
      <c r="M128" s="16">
        <v>3.2300000000000002E-2</v>
      </c>
      <c r="N128" s="16">
        <v>3.9899999999999998E-2</v>
      </c>
      <c r="O128" s="28">
        <v>8939000</v>
      </c>
      <c r="P128" s="30">
        <v>99.12</v>
      </c>
      <c r="Q128" s="28">
        <v>0</v>
      </c>
      <c r="R128" s="28">
        <v>8860.3367999999991</v>
      </c>
      <c r="S128" s="16">
        <v>3.5054901960000003E-2</v>
      </c>
      <c r="T128" s="16">
        <v>9.2033288799999997E-4</v>
      </c>
      <c r="U128" s="16">
        <v>1.5422766900000001E-4</v>
      </c>
      <c r="V128" s="29"/>
    </row>
    <row r="129" spans="2:22" x14ac:dyDescent="0.2">
      <c r="B129" s="25" t="s">
        <v>528</v>
      </c>
      <c r="C129" s="17" t="s">
        <v>529</v>
      </c>
      <c r="D129" s="17" t="s">
        <v>161</v>
      </c>
      <c r="E129" s="17" t="s">
        <v>268</v>
      </c>
      <c r="F129" s="26">
        <v>251</v>
      </c>
      <c r="G129" s="17" t="s">
        <v>292</v>
      </c>
      <c r="H129" s="38" t="s">
        <v>518</v>
      </c>
      <c r="I129" s="17" t="s">
        <v>93</v>
      </c>
      <c r="J129" s="14"/>
      <c r="K129" s="28">
        <v>4.92</v>
      </c>
      <c r="L129" s="17" t="s">
        <v>46</v>
      </c>
      <c r="M129" s="16">
        <v>1.5299999999999999E-2</v>
      </c>
      <c r="N129" s="16">
        <v>2.8299999999999999E-2</v>
      </c>
      <c r="O129" s="28">
        <v>21370890.84</v>
      </c>
      <c r="P129" s="30">
        <v>102.82</v>
      </c>
      <c r="Q129" s="28">
        <v>0</v>
      </c>
      <c r="R129" s="28">
        <v>21973.54998</v>
      </c>
      <c r="S129" s="16">
        <v>5.2731390264999997E-2</v>
      </c>
      <c r="T129" s="16">
        <v>2.282416705E-3</v>
      </c>
      <c r="U129" s="16">
        <v>3.8248313499999998E-4</v>
      </c>
      <c r="V129" s="29"/>
    </row>
    <row r="130" spans="2:22" x14ac:dyDescent="0.2">
      <c r="B130" s="25" t="s">
        <v>530</v>
      </c>
      <c r="C130" s="17" t="s">
        <v>531</v>
      </c>
      <c r="D130" s="17" t="s">
        <v>161</v>
      </c>
      <c r="E130" s="17" t="s">
        <v>268</v>
      </c>
      <c r="F130" s="26">
        <v>1769</v>
      </c>
      <c r="G130" s="17" t="s">
        <v>532</v>
      </c>
      <c r="H130" s="38" t="s">
        <v>518</v>
      </c>
      <c r="I130" s="17" t="s">
        <v>93</v>
      </c>
      <c r="J130" s="14"/>
      <c r="K130" s="28">
        <v>4.5</v>
      </c>
      <c r="L130" s="17" t="s">
        <v>46</v>
      </c>
      <c r="M130" s="16">
        <v>7.4999999999999997E-3</v>
      </c>
      <c r="N130" s="16">
        <v>4.53E-2</v>
      </c>
      <c r="O130" s="28">
        <v>57871791</v>
      </c>
      <c r="P130" s="30">
        <v>90.85</v>
      </c>
      <c r="Q130" s="28">
        <v>0</v>
      </c>
      <c r="R130" s="28">
        <v>52576.522129999998</v>
      </c>
      <c r="S130" s="16">
        <v>0.110115784486</v>
      </c>
      <c r="T130" s="16">
        <v>5.4611809429999996E-3</v>
      </c>
      <c r="U130" s="16">
        <v>9.1517451800000003E-4</v>
      </c>
      <c r="V130" s="29"/>
    </row>
    <row r="131" spans="2:22" x14ac:dyDescent="0.2">
      <c r="B131" s="25" t="s">
        <v>533</v>
      </c>
      <c r="C131" s="17" t="s">
        <v>534</v>
      </c>
      <c r="D131" s="17" t="s">
        <v>161</v>
      </c>
      <c r="E131" s="17" t="s">
        <v>268</v>
      </c>
      <c r="F131" s="26">
        <v>1769</v>
      </c>
      <c r="G131" s="17" t="s">
        <v>532</v>
      </c>
      <c r="H131" s="38" t="s">
        <v>518</v>
      </c>
      <c r="I131" s="17" t="s">
        <v>93</v>
      </c>
      <c r="J131" s="14"/>
      <c r="K131" s="28">
        <v>5.55</v>
      </c>
      <c r="L131" s="17" t="s">
        <v>46</v>
      </c>
      <c r="M131" s="16">
        <v>7.4999999999999997E-3</v>
      </c>
      <c r="N131" s="16">
        <v>4.5699999999999998E-2</v>
      </c>
      <c r="O131" s="28">
        <v>60897986</v>
      </c>
      <c r="P131" s="30">
        <v>85.68</v>
      </c>
      <c r="Q131" s="28">
        <v>241.84111999999999</v>
      </c>
      <c r="R131" s="28">
        <v>52419.235529999998</v>
      </c>
      <c r="S131" s="16">
        <v>7.0178455077000004E-2</v>
      </c>
      <c r="T131" s="16">
        <v>5.4448434119999996E-3</v>
      </c>
      <c r="U131" s="16">
        <v>9.1243670499999998E-4</v>
      </c>
      <c r="V131" s="29"/>
    </row>
    <row r="132" spans="2:22" x14ac:dyDescent="0.2">
      <c r="B132" s="25" t="s">
        <v>535</v>
      </c>
      <c r="C132" s="17" t="s">
        <v>536</v>
      </c>
      <c r="D132" s="17" t="s">
        <v>161</v>
      </c>
      <c r="E132" s="17" t="s">
        <v>268</v>
      </c>
      <c r="F132" s="26">
        <v>1130</v>
      </c>
      <c r="G132" s="17" t="s">
        <v>292</v>
      </c>
      <c r="H132" s="38" t="s">
        <v>515</v>
      </c>
      <c r="I132" s="17" t="s">
        <v>302</v>
      </c>
      <c r="J132" s="14"/>
      <c r="K132" s="28">
        <v>2.46</v>
      </c>
      <c r="L132" s="17" t="s">
        <v>46</v>
      </c>
      <c r="M132" s="16">
        <v>2.5000000000000001E-2</v>
      </c>
      <c r="N132" s="16">
        <v>3.32E-2</v>
      </c>
      <c r="O132" s="28">
        <v>0.26</v>
      </c>
      <c r="P132" s="30">
        <v>108.84</v>
      </c>
      <c r="Q132" s="28">
        <v>0</v>
      </c>
      <c r="R132" s="28">
        <v>2.7999999999999998E-4</v>
      </c>
      <c r="S132" s="16">
        <v>7.3100646907829904E-10</v>
      </c>
      <c r="T132" s="16">
        <v>2.9083906701105599E-11</v>
      </c>
      <c r="U132" s="16">
        <v>4.87382684696916E-12</v>
      </c>
      <c r="V132" s="29"/>
    </row>
    <row r="133" spans="2:22" x14ac:dyDescent="0.2">
      <c r="B133" s="25" t="s">
        <v>537</v>
      </c>
      <c r="C133" s="17" t="s">
        <v>538</v>
      </c>
      <c r="D133" s="17" t="s">
        <v>161</v>
      </c>
      <c r="E133" s="17" t="s">
        <v>268</v>
      </c>
      <c r="F133" s="26">
        <v>1450</v>
      </c>
      <c r="G133" s="17" t="s">
        <v>292</v>
      </c>
      <c r="H133" s="38" t="s">
        <v>518</v>
      </c>
      <c r="I133" s="17" t="s">
        <v>93</v>
      </c>
      <c r="J133" s="14"/>
      <c r="K133" s="28">
        <v>6.54</v>
      </c>
      <c r="L133" s="17" t="s">
        <v>46</v>
      </c>
      <c r="M133" s="16">
        <v>5.0000000000000001E-3</v>
      </c>
      <c r="N133" s="16">
        <v>3.7900000000000003E-2</v>
      </c>
      <c r="O133" s="28">
        <v>11449.69</v>
      </c>
      <c r="P133" s="30">
        <v>86.66</v>
      </c>
      <c r="Q133" s="28">
        <v>9.3450000000000005E-2</v>
      </c>
      <c r="R133" s="28">
        <v>10.015750000000001</v>
      </c>
      <c r="S133" s="16">
        <v>6.3563199630490701E-5</v>
      </c>
      <c r="T133" s="16">
        <v>1.0403469233628499E-6</v>
      </c>
      <c r="U133" s="16">
        <v>1.7433939729475499E-7</v>
      </c>
      <c r="V133" s="29"/>
    </row>
    <row r="134" spans="2:22" x14ac:dyDescent="0.2">
      <c r="B134" s="25" t="s">
        <v>539</v>
      </c>
      <c r="C134" s="17" t="s">
        <v>540</v>
      </c>
      <c r="D134" s="17" t="s">
        <v>161</v>
      </c>
      <c r="E134" s="17" t="s">
        <v>268</v>
      </c>
      <c r="F134" s="26">
        <v>1675</v>
      </c>
      <c r="G134" s="17" t="s">
        <v>541</v>
      </c>
      <c r="H134" s="38" t="s">
        <v>515</v>
      </c>
      <c r="I134" s="17" t="s">
        <v>302</v>
      </c>
      <c r="J134" s="14"/>
      <c r="K134" s="28">
        <v>1.53</v>
      </c>
      <c r="L134" s="17" t="s">
        <v>46</v>
      </c>
      <c r="M134" s="16">
        <v>1.8499999999999999E-2</v>
      </c>
      <c r="N134" s="16">
        <v>3.7499999999999999E-2</v>
      </c>
      <c r="O134" s="28">
        <v>14286834.960000001</v>
      </c>
      <c r="P134" s="30">
        <v>106.43</v>
      </c>
      <c r="Q134" s="28">
        <v>0</v>
      </c>
      <c r="R134" s="28">
        <v>15205.478450000001</v>
      </c>
      <c r="S134" s="16">
        <v>2.0388792898E-2</v>
      </c>
      <c r="T134" s="16">
        <v>1.5794097019999999E-3</v>
      </c>
      <c r="U134" s="16">
        <v>2.64674532E-4</v>
      </c>
      <c r="V134" s="29"/>
    </row>
    <row r="135" spans="2:22" x14ac:dyDescent="0.2">
      <c r="B135" s="25" t="s">
        <v>542</v>
      </c>
      <c r="C135" s="17" t="s">
        <v>543</v>
      </c>
      <c r="D135" s="17" t="s">
        <v>161</v>
      </c>
      <c r="E135" s="17" t="s">
        <v>268</v>
      </c>
      <c r="F135" s="26">
        <v>1675</v>
      </c>
      <c r="G135" s="17" t="s">
        <v>541</v>
      </c>
      <c r="H135" s="38" t="s">
        <v>515</v>
      </c>
      <c r="I135" s="17" t="s">
        <v>302</v>
      </c>
      <c r="J135" s="14"/>
      <c r="K135" s="28">
        <v>1.38</v>
      </c>
      <c r="L135" s="17" t="s">
        <v>46</v>
      </c>
      <c r="M135" s="16">
        <v>0.01</v>
      </c>
      <c r="N135" s="16">
        <v>4.5199999999999997E-2</v>
      </c>
      <c r="O135" s="28">
        <v>41137112.719999999</v>
      </c>
      <c r="P135" s="30">
        <v>103.05</v>
      </c>
      <c r="Q135" s="28">
        <v>0</v>
      </c>
      <c r="R135" s="28">
        <v>42391.79466</v>
      </c>
      <c r="S135" s="16">
        <v>4.3243767081999999E-2</v>
      </c>
      <c r="T135" s="16">
        <v>4.4032821450000004E-3</v>
      </c>
      <c r="U135" s="16">
        <v>7.3789381000000001E-4</v>
      </c>
      <c r="V135" s="29"/>
    </row>
    <row r="136" spans="2:22" x14ac:dyDescent="0.2">
      <c r="B136" s="25" t="s">
        <v>544</v>
      </c>
      <c r="C136" s="17" t="s">
        <v>545</v>
      </c>
      <c r="D136" s="17" t="s">
        <v>161</v>
      </c>
      <c r="E136" s="17" t="s">
        <v>268</v>
      </c>
      <c r="F136" s="26">
        <v>1675</v>
      </c>
      <c r="G136" s="17" t="s">
        <v>541</v>
      </c>
      <c r="H136" s="38" t="s">
        <v>515</v>
      </c>
      <c r="I136" s="17" t="s">
        <v>302</v>
      </c>
      <c r="J136" s="14"/>
      <c r="K136" s="28">
        <v>4.3600000000000003</v>
      </c>
      <c r="L136" s="17" t="s">
        <v>46</v>
      </c>
      <c r="M136" s="16">
        <v>0.01</v>
      </c>
      <c r="N136" s="16">
        <v>5.21E-2</v>
      </c>
      <c r="O136" s="28">
        <v>908494</v>
      </c>
      <c r="P136" s="30">
        <v>88.87</v>
      </c>
      <c r="Q136" s="28">
        <v>0</v>
      </c>
      <c r="R136" s="28">
        <v>807.37860999999998</v>
      </c>
      <c r="S136" s="16">
        <v>7.6727153499999996E-4</v>
      </c>
      <c r="T136" s="16">
        <v>8.3863300591815497E-5</v>
      </c>
      <c r="U136" s="16">
        <v>1.4053655518166601E-5</v>
      </c>
      <c r="V136" s="29"/>
    </row>
    <row r="137" spans="2:22" x14ac:dyDescent="0.2">
      <c r="B137" s="25" t="s">
        <v>544</v>
      </c>
      <c r="C137" s="17" t="s">
        <v>546</v>
      </c>
      <c r="D137" s="17" t="s">
        <v>161</v>
      </c>
      <c r="E137" s="17" t="s">
        <v>268</v>
      </c>
      <c r="F137" s="26">
        <v>1675</v>
      </c>
      <c r="G137" s="17" t="s">
        <v>541</v>
      </c>
      <c r="H137" s="38" t="s">
        <v>515</v>
      </c>
      <c r="I137" s="17" t="s">
        <v>302</v>
      </c>
      <c r="J137" s="14"/>
      <c r="K137" s="28">
        <v>4.3639999999999999</v>
      </c>
      <c r="L137" s="17" t="s">
        <v>46</v>
      </c>
      <c r="M137" s="16">
        <v>0.01</v>
      </c>
      <c r="N137" s="16">
        <v>5.21E-2</v>
      </c>
      <c r="O137" s="28">
        <v>44000000</v>
      </c>
      <c r="P137" s="30">
        <v>87.065600000000003</v>
      </c>
      <c r="Q137" s="28">
        <v>0</v>
      </c>
      <c r="R137" s="28">
        <v>38308.864000000001</v>
      </c>
      <c r="S137" s="16">
        <v>3.7160341807000001E-2</v>
      </c>
      <c r="T137" s="16">
        <v>3.9791836650000002E-3</v>
      </c>
      <c r="U137" s="16">
        <v>6.6682417800000005E-4</v>
      </c>
      <c r="V137" s="29"/>
    </row>
    <row r="138" spans="2:22" x14ac:dyDescent="0.2">
      <c r="B138" s="25" t="s">
        <v>547</v>
      </c>
      <c r="C138" s="17" t="s">
        <v>548</v>
      </c>
      <c r="D138" s="17" t="s">
        <v>161</v>
      </c>
      <c r="E138" s="17" t="s">
        <v>268</v>
      </c>
      <c r="F138" s="26">
        <v>1675</v>
      </c>
      <c r="G138" s="17" t="s">
        <v>541</v>
      </c>
      <c r="H138" s="38" t="s">
        <v>515</v>
      </c>
      <c r="I138" s="17" t="s">
        <v>302</v>
      </c>
      <c r="J138" s="14"/>
      <c r="K138" s="28">
        <v>3.0430000000000001</v>
      </c>
      <c r="L138" s="17" t="s">
        <v>46</v>
      </c>
      <c r="M138" s="16">
        <v>3.5400000000000001E-2</v>
      </c>
      <c r="N138" s="16">
        <v>4.7899999999999998E-2</v>
      </c>
      <c r="O138" s="28">
        <v>39000000</v>
      </c>
      <c r="P138" s="30">
        <v>96.553100000000001</v>
      </c>
      <c r="Q138" s="28">
        <v>436.26961</v>
      </c>
      <c r="R138" s="28">
        <v>38091.978609999998</v>
      </c>
      <c r="S138" s="16">
        <v>5.6767732638000001E-2</v>
      </c>
      <c r="T138" s="16">
        <v>3.9566555420000003E-3</v>
      </c>
      <c r="U138" s="16">
        <v>6.6304895700000004E-4</v>
      </c>
      <c r="V138" s="29"/>
    </row>
    <row r="139" spans="2:22" x14ac:dyDescent="0.2">
      <c r="B139" s="25" t="s">
        <v>549</v>
      </c>
      <c r="C139" s="17" t="s">
        <v>550</v>
      </c>
      <c r="D139" s="17" t="s">
        <v>161</v>
      </c>
      <c r="E139" s="17" t="s">
        <v>268</v>
      </c>
      <c r="F139" s="26">
        <v>1675</v>
      </c>
      <c r="G139" s="17" t="s">
        <v>541</v>
      </c>
      <c r="H139" s="38" t="s">
        <v>515</v>
      </c>
      <c r="I139" s="17" t="s">
        <v>302</v>
      </c>
      <c r="J139" s="14"/>
      <c r="K139" s="28">
        <v>0.33</v>
      </c>
      <c r="L139" s="17" t="s">
        <v>46</v>
      </c>
      <c r="M139" s="16">
        <v>1.35E-2</v>
      </c>
      <c r="N139" s="16">
        <v>2.7E-2</v>
      </c>
      <c r="O139" s="28">
        <v>1389473.68</v>
      </c>
      <c r="P139" s="30">
        <v>108.09</v>
      </c>
      <c r="Q139" s="28">
        <v>0</v>
      </c>
      <c r="R139" s="28">
        <v>1501.88211</v>
      </c>
      <c r="S139" s="16">
        <v>9.7803036810000001E-3</v>
      </c>
      <c r="T139" s="16">
        <v>1.5600213899999999E-4</v>
      </c>
      <c r="U139" s="16">
        <v>2.61425476739311E-5</v>
      </c>
      <c r="V139" s="29"/>
    </row>
    <row r="140" spans="2:22" x14ac:dyDescent="0.2">
      <c r="B140" s="25" t="s">
        <v>551</v>
      </c>
      <c r="C140" s="17" t="s">
        <v>552</v>
      </c>
      <c r="D140" s="17" t="s">
        <v>161</v>
      </c>
      <c r="E140" s="17" t="s">
        <v>268</v>
      </c>
      <c r="F140" s="26">
        <v>1363</v>
      </c>
      <c r="G140" s="17" t="s">
        <v>341</v>
      </c>
      <c r="H140" s="38" t="s">
        <v>518</v>
      </c>
      <c r="I140" s="17" t="s">
        <v>93</v>
      </c>
      <c r="J140" s="14"/>
      <c r="K140" s="28">
        <v>4</v>
      </c>
      <c r="L140" s="17" t="s">
        <v>46</v>
      </c>
      <c r="M140" s="16">
        <v>1.23E-2</v>
      </c>
      <c r="N140" s="16">
        <v>2.63E-2</v>
      </c>
      <c r="O140" s="28">
        <v>2000000</v>
      </c>
      <c r="P140" s="30">
        <v>104.15</v>
      </c>
      <c r="Q140" s="28">
        <v>0</v>
      </c>
      <c r="R140" s="28">
        <v>2083</v>
      </c>
      <c r="S140" s="16">
        <v>1.572732083E-3</v>
      </c>
      <c r="T140" s="16">
        <v>2.1636349100000001E-4</v>
      </c>
      <c r="U140" s="16">
        <v>3.6257790436559903E-5</v>
      </c>
      <c r="V140" s="29"/>
    </row>
    <row r="141" spans="2:22" x14ac:dyDescent="0.2">
      <c r="B141" s="25" t="s">
        <v>553</v>
      </c>
      <c r="C141" s="17" t="s">
        <v>554</v>
      </c>
      <c r="D141" s="17" t="s">
        <v>161</v>
      </c>
      <c r="E141" s="17" t="s">
        <v>268</v>
      </c>
      <c r="F141" s="26">
        <v>1904</v>
      </c>
      <c r="G141" s="17" t="s">
        <v>532</v>
      </c>
      <c r="H141" s="38" t="s">
        <v>518</v>
      </c>
      <c r="I141" s="17" t="s">
        <v>93</v>
      </c>
      <c r="J141" s="14"/>
      <c r="K141" s="28">
        <v>5.14</v>
      </c>
      <c r="L141" s="17" t="s">
        <v>46</v>
      </c>
      <c r="M141" s="16">
        <v>7.4999999999999997E-3</v>
      </c>
      <c r="N141" s="16">
        <v>4.3099999999999999E-2</v>
      </c>
      <c r="O141" s="28">
        <v>11344000</v>
      </c>
      <c r="P141" s="30">
        <v>88.76</v>
      </c>
      <c r="Q141" s="28">
        <v>0</v>
      </c>
      <c r="R141" s="28">
        <v>10068.9344</v>
      </c>
      <c r="S141" s="16">
        <v>1.7452307691999999E-2</v>
      </c>
      <c r="T141" s="16">
        <v>1.045871245E-3</v>
      </c>
      <c r="U141" s="16">
        <v>1.7526515200000001E-4</v>
      </c>
      <c r="V141" s="29"/>
    </row>
    <row r="142" spans="2:22" x14ac:dyDescent="0.2">
      <c r="B142" s="25" t="s">
        <v>555</v>
      </c>
      <c r="C142" s="17" t="s">
        <v>556</v>
      </c>
      <c r="D142" s="17" t="s">
        <v>161</v>
      </c>
      <c r="E142" s="17" t="s">
        <v>268</v>
      </c>
      <c r="F142" s="26">
        <v>182</v>
      </c>
      <c r="G142" s="17" t="s">
        <v>371</v>
      </c>
      <c r="H142" s="38" t="s">
        <v>557</v>
      </c>
      <c r="I142" s="17" t="s">
        <v>302</v>
      </c>
      <c r="J142" s="14"/>
      <c r="K142" s="28">
        <v>5.45</v>
      </c>
      <c r="L142" s="17" t="s">
        <v>46</v>
      </c>
      <c r="M142" s="16">
        <v>4.3E-3</v>
      </c>
      <c r="N142" s="16">
        <v>6.3E-2</v>
      </c>
      <c r="O142" s="28">
        <v>8940515</v>
      </c>
      <c r="P142" s="30">
        <v>77.650000000000006</v>
      </c>
      <c r="Q142" s="28">
        <v>20.455639999999999</v>
      </c>
      <c r="R142" s="28">
        <v>6962.7655299999997</v>
      </c>
      <c r="S142" s="16">
        <v>2.3841373333000002E-2</v>
      </c>
      <c r="T142" s="16">
        <v>7.2323008200000005E-4</v>
      </c>
      <c r="U142" s="16">
        <v>1.21197548E-4</v>
      </c>
      <c r="V142" s="29"/>
    </row>
    <row r="143" spans="2:22" x14ac:dyDescent="0.2">
      <c r="B143" s="25" t="s">
        <v>558</v>
      </c>
      <c r="C143" s="17" t="s">
        <v>559</v>
      </c>
      <c r="D143" s="17" t="s">
        <v>161</v>
      </c>
      <c r="E143" s="17" t="s">
        <v>268</v>
      </c>
      <c r="F143" s="26">
        <v>182</v>
      </c>
      <c r="G143" s="17" t="s">
        <v>371</v>
      </c>
      <c r="H143" s="38" t="s">
        <v>557</v>
      </c>
      <c r="I143" s="17" t="s">
        <v>302</v>
      </c>
      <c r="J143" s="14"/>
      <c r="K143" s="28">
        <v>2.27</v>
      </c>
      <c r="L143" s="17" t="s">
        <v>46</v>
      </c>
      <c r="M143" s="16">
        <v>2.8500000000000001E-2</v>
      </c>
      <c r="N143" s="16">
        <v>5.8900000000000001E-2</v>
      </c>
      <c r="O143" s="28">
        <v>5645344</v>
      </c>
      <c r="P143" s="30">
        <v>103.41</v>
      </c>
      <c r="Q143" s="28">
        <v>0</v>
      </c>
      <c r="R143" s="28">
        <v>5837.85023</v>
      </c>
      <c r="S143" s="16">
        <v>8.3175596630000008E-3</v>
      </c>
      <c r="T143" s="16">
        <v>6.0638389700000005E-4</v>
      </c>
      <c r="U143" s="16">
        <v>1.01616682E-4</v>
      </c>
      <c r="V143" s="29"/>
    </row>
    <row r="144" spans="2:22" x14ac:dyDescent="0.2">
      <c r="B144" s="25" t="s">
        <v>560</v>
      </c>
      <c r="C144" s="17" t="s">
        <v>561</v>
      </c>
      <c r="D144" s="17" t="s">
        <v>161</v>
      </c>
      <c r="E144" s="17" t="s">
        <v>268</v>
      </c>
      <c r="F144" s="26">
        <v>182</v>
      </c>
      <c r="G144" s="17" t="s">
        <v>371</v>
      </c>
      <c r="H144" s="38" t="s">
        <v>557</v>
      </c>
      <c r="I144" s="17" t="s">
        <v>302</v>
      </c>
      <c r="J144" s="14"/>
      <c r="K144" s="28">
        <v>4.3099999999999996</v>
      </c>
      <c r="L144" s="17" t="s">
        <v>46</v>
      </c>
      <c r="M144" s="16">
        <v>2.4500000000000001E-2</v>
      </c>
      <c r="N144" s="16">
        <v>6.4899999999999999E-2</v>
      </c>
      <c r="O144" s="28">
        <v>1775744</v>
      </c>
      <c r="P144" s="30">
        <v>91.88</v>
      </c>
      <c r="Q144" s="28">
        <v>36.1447</v>
      </c>
      <c r="R144" s="28">
        <v>1667.6982800000001</v>
      </c>
      <c r="S144" s="16">
        <v>3.4699443080000001E-3</v>
      </c>
      <c r="T144" s="16">
        <v>1.7322564700000001E-4</v>
      </c>
      <c r="U144" s="16">
        <v>2.9028830891815401E-5</v>
      </c>
      <c r="V144" s="29"/>
    </row>
    <row r="145" spans="2:22" x14ac:dyDescent="0.2">
      <c r="B145" s="25" t="s">
        <v>562</v>
      </c>
      <c r="C145" s="17" t="s">
        <v>563</v>
      </c>
      <c r="D145" s="17" t="s">
        <v>161</v>
      </c>
      <c r="E145" s="17" t="s">
        <v>268</v>
      </c>
      <c r="F145" s="26">
        <v>720</v>
      </c>
      <c r="G145" s="17" t="s">
        <v>564</v>
      </c>
      <c r="H145" s="38" t="s">
        <v>557</v>
      </c>
      <c r="I145" s="17" t="s">
        <v>302</v>
      </c>
      <c r="J145" s="14"/>
      <c r="K145" s="28">
        <v>5.31</v>
      </c>
      <c r="L145" s="17" t="s">
        <v>46</v>
      </c>
      <c r="M145" s="16">
        <v>7.4999999999999997E-3</v>
      </c>
      <c r="N145" s="16">
        <v>5.1299999999999998E-2</v>
      </c>
      <c r="O145" s="28">
        <v>4266000</v>
      </c>
      <c r="P145" s="30">
        <v>79.8</v>
      </c>
      <c r="Q145" s="28">
        <v>0</v>
      </c>
      <c r="R145" s="28">
        <v>3404.268</v>
      </c>
      <c r="S145" s="16">
        <v>8.0250873329999993E-3</v>
      </c>
      <c r="T145" s="16">
        <v>3.5360504599999998E-4</v>
      </c>
      <c r="U145" s="16">
        <v>5.9256474188135802E-5</v>
      </c>
      <c r="V145" s="29"/>
    </row>
    <row r="146" spans="2:22" x14ac:dyDescent="0.2">
      <c r="B146" s="25" t="s">
        <v>565</v>
      </c>
      <c r="C146" s="17" t="s">
        <v>566</v>
      </c>
      <c r="D146" s="17" t="s">
        <v>161</v>
      </c>
      <c r="E146" s="17" t="s">
        <v>268</v>
      </c>
      <c r="F146" s="26">
        <v>1172</v>
      </c>
      <c r="G146" s="17" t="s">
        <v>371</v>
      </c>
      <c r="H146" s="38" t="s">
        <v>557</v>
      </c>
      <c r="I146" s="17" t="s">
        <v>302</v>
      </c>
      <c r="J146" s="14"/>
      <c r="K146" s="28">
        <v>2.86</v>
      </c>
      <c r="L146" s="17" t="s">
        <v>46</v>
      </c>
      <c r="M146" s="16">
        <v>2.5700000000000001E-2</v>
      </c>
      <c r="N146" s="16">
        <v>4.58E-2</v>
      </c>
      <c r="O146" s="28">
        <v>22397803.350000001</v>
      </c>
      <c r="P146" s="30">
        <v>105.24</v>
      </c>
      <c r="Q146" s="28">
        <v>0</v>
      </c>
      <c r="R146" s="28">
        <v>23571.448250000001</v>
      </c>
      <c r="S146" s="16">
        <v>1.8832699825E-2</v>
      </c>
      <c r="T146" s="16">
        <v>2.448392148E-3</v>
      </c>
      <c r="U146" s="16">
        <v>4.1029698999999999E-4</v>
      </c>
      <c r="V146" s="29"/>
    </row>
    <row r="147" spans="2:22" x14ac:dyDescent="0.2">
      <c r="B147" s="25" t="s">
        <v>567</v>
      </c>
      <c r="C147" s="17" t="s">
        <v>568</v>
      </c>
      <c r="D147" s="17" t="s">
        <v>161</v>
      </c>
      <c r="E147" s="17" t="s">
        <v>268</v>
      </c>
      <c r="F147" s="26">
        <v>1172</v>
      </c>
      <c r="G147" s="17" t="s">
        <v>371</v>
      </c>
      <c r="H147" s="38" t="s">
        <v>557</v>
      </c>
      <c r="I147" s="17" t="s">
        <v>302</v>
      </c>
      <c r="J147" s="14"/>
      <c r="K147" s="28">
        <v>1.73</v>
      </c>
      <c r="L147" s="17" t="s">
        <v>46</v>
      </c>
      <c r="M147" s="16">
        <v>1.2200000000000001E-2</v>
      </c>
      <c r="N147" s="16">
        <v>3.8699999999999998E-2</v>
      </c>
      <c r="O147" s="28">
        <v>1000000</v>
      </c>
      <c r="P147" s="30">
        <v>104.54</v>
      </c>
      <c r="Q147" s="28">
        <v>0</v>
      </c>
      <c r="R147" s="28">
        <v>1045.4000000000001</v>
      </c>
      <c r="S147" s="16">
        <v>2.1739130429999998E-3</v>
      </c>
      <c r="T147" s="16">
        <v>1.08586843E-4</v>
      </c>
      <c r="U147" s="16">
        <v>1.81967806636484E-5</v>
      </c>
      <c r="V147" s="29"/>
    </row>
    <row r="148" spans="2:22" x14ac:dyDescent="0.2">
      <c r="B148" s="25" t="s">
        <v>569</v>
      </c>
      <c r="C148" s="17" t="s">
        <v>570</v>
      </c>
      <c r="D148" s="17" t="s">
        <v>161</v>
      </c>
      <c r="E148" s="17" t="s">
        <v>268</v>
      </c>
      <c r="F148" s="26">
        <v>1172</v>
      </c>
      <c r="G148" s="17" t="s">
        <v>371</v>
      </c>
      <c r="H148" s="38" t="s">
        <v>557</v>
      </c>
      <c r="I148" s="17" t="s">
        <v>302</v>
      </c>
      <c r="J148" s="14"/>
      <c r="K148" s="28">
        <v>5.55</v>
      </c>
      <c r="L148" s="17" t="s">
        <v>46</v>
      </c>
      <c r="M148" s="16">
        <v>1.09E-2</v>
      </c>
      <c r="N148" s="16">
        <v>4.4699999999999997E-2</v>
      </c>
      <c r="O148" s="28">
        <v>21150000</v>
      </c>
      <c r="P148" s="30">
        <v>89.75</v>
      </c>
      <c r="Q148" s="28">
        <v>0</v>
      </c>
      <c r="R148" s="28">
        <v>18982.12501</v>
      </c>
      <c r="S148" s="16">
        <v>4.7E-2</v>
      </c>
      <c r="T148" s="16">
        <v>1.9716941169999999E-3</v>
      </c>
      <c r="U148" s="16">
        <v>3.30412823E-4</v>
      </c>
      <c r="V148" s="29"/>
    </row>
    <row r="149" spans="2:22" x14ac:dyDescent="0.2">
      <c r="B149" s="25" t="s">
        <v>571</v>
      </c>
      <c r="C149" s="17" t="s">
        <v>572</v>
      </c>
      <c r="D149" s="17" t="s">
        <v>161</v>
      </c>
      <c r="E149" s="17" t="s">
        <v>268</v>
      </c>
      <c r="F149" s="26">
        <v>1172</v>
      </c>
      <c r="G149" s="17" t="s">
        <v>371</v>
      </c>
      <c r="H149" s="38" t="s">
        <v>557</v>
      </c>
      <c r="I149" s="17" t="s">
        <v>302</v>
      </c>
      <c r="J149" s="14"/>
      <c r="K149" s="28">
        <v>6.49</v>
      </c>
      <c r="L149" s="17" t="s">
        <v>46</v>
      </c>
      <c r="M149" s="16">
        <v>1.54E-2</v>
      </c>
      <c r="N149" s="16">
        <v>4.6800000000000001E-2</v>
      </c>
      <c r="O149" s="28">
        <v>4941315</v>
      </c>
      <c r="P149" s="30">
        <v>86.8</v>
      </c>
      <c r="Q149" s="28">
        <v>0</v>
      </c>
      <c r="R149" s="28">
        <v>4289.06142</v>
      </c>
      <c r="S149" s="16">
        <v>1.4118042857E-2</v>
      </c>
      <c r="T149" s="16">
        <v>4.45509507E-4</v>
      </c>
      <c r="U149" s="16">
        <v>7.4657652489627406E-5</v>
      </c>
      <c r="V149" s="29"/>
    </row>
    <row r="150" spans="2:22" x14ac:dyDescent="0.2">
      <c r="B150" s="25" t="s">
        <v>573</v>
      </c>
      <c r="C150" s="17" t="s">
        <v>574</v>
      </c>
      <c r="D150" s="17" t="s">
        <v>161</v>
      </c>
      <c r="E150" s="17" t="s">
        <v>268</v>
      </c>
      <c r="F150" s="26">
        <v>251</v>
      </c>
      <c r="G150" s="17" t="s">
        <v>292</v>
      </c>
      <c r="H150" s="38" t="s">
        <v>575</v>
      </c>
      <c r="I150" s="17" t="s">
        <v>93</v>
      </c>
      <c r="J150" s="14"/>
      <c r="K150" s="28">
        <v>5.9619999999999997</v>
      </c>
      <c r="L150" s="17" t="s">
        <v>46</v>
      </c>
      <c r="M150" s="16">
        <v>8.9999999999999993E-3</v>
      </c>
      <c r="N150" s="16">
        <v>3.8199999999999998E-2</v>
      </c>
      <c r="O150" s="28">
        <v>20000000</v>
      </c>
      <c r="P150" s="30">
        <v>89.299899999999994</v>
      </c>
      <c r="Q150" s="28">
        <v>0</v>
      </c>
      <c r="R150" s="28">
        <v>17859.98</v>
      </c>
      <c r="S150" s="16">
        <v>4.8192771083999997E-2</v>
      </c>
      <c r="T150" s="16">
        <v>1.855135685E-3</v>
      </c>
      <c r="U150" s="16">
        <v>3.1088017800000003E-4</v>
      </c>
      <c r="V150" s="29"/>
    </row>
    <row r="151" spans="2:22" x14ac:dyDescent="0.2">
      <c r="B151" s="25" t="s">
        <v>576</v>
      </c>
      <c r="C151" s="17" t="s">
        <v>577</v>
      </c>
      <c r="D151" s="17" t="s">
        <v>161</v>
      </c>
      <c r="E151" s="17" t="s">
        <v>268</v>
      </c>
      <c r="F151" s="26">
        <v>1618</v>
      </c>
      <c r="G151" s="17" t="s">
        <v>514</v>
      </c>
      <c r="H151" s="38" t="s">
        <v>575</v>
      </c>
      <c r="I151" s="17" t="s">
        <v>93</v>
      </c>
      <c r="J151" s="14"/>
      <c r="K151" s="28">
        <v>4.71</v>
      </c>
      <c r="L151" s="17" t="s">
        <v>46</v>
      </c>
      <c r="M151" s="16">
        <v>7.4999999999999997E-3</v>
      </c>
      <c r="N151" s="16">
        <v>3.8399999999999997E-2</v>
      </c>
      <c r="O151" s="28">
        <v>3946059</v>
      </c>
      <c r="P151" s="30">
        <v>92.39</v>
      </c>
      <c r="Q151" s="28">
        <v>0</v>
      </c>
      <c r="R151" s="28">
        <v>3645.7638999999999</v>
      </c>
      <c r="S151" s="16">
        <v>2.9479000440000001E-3</v>
      </c>
      <c r="T151" s="16">
        <v>3.7868948899999998E-4</v>
      </c>
      <c r="U151" s="16">
        <v>6.3460078476896401E-5</v>
      </c>
      <c r="V151" s="29"/>
    </row>
    <row r="152" spans="2:22" x14ac:dyDescent="0.2">
      <c r="B152" s="25" t="s">
        <v>578</v>
      </c>
      <c r="C152" s="17" t="s">
        <v>579</v>
      </c>
      <c r="D152" s="17" t="s">
        <v>161</v>
      </c>
      <c r="E152" s="17" t="s">
        <v>268</v>
      </c>
      <c r="F152" s="26">
        <v>612</v>
      </c>
      <c r="G152" s="17" t="s">
        <v>292</v>
      </c>
      <c r="H152" s="38" t="s">
        <v>575</v>
      </c>
      <c r="I152" s="17" t="s">
        <v>93</v>
      </c>
      <c r="J152" s="14"/>
      <c r="K152" s="28">
        <v>3.99</v>
      </c>
      <c r="L152" s="17" t="s">
        <v>46</v>
      </c>
      <c r="M152" s="16">
        <v>1.7999999999999999E-2</v>
      </c>
      <c r="N152" s="16">
        <v>3.2800000000000003E-2</v>
      </c>
      <c r="O152" s="28">
        <v>11999214.439999999</v>
      </c>
      <c r="P152" s="30">
        <v>103.82</v>
      </c>
      <c r="Q152" s="28">
        <v>59.371169999999999</v>
      </c>
      <c r="R152" s="28">
        <v>12516.955599999999</v>
      </c>
      <c r="S152" s="16">
        <v>2.1503273603999999E-2</v>
      </c>
      <c r="T152" s="16">
        <v>1.3001498879999999E-3</v>
      </c>
      <c r="U152" s="16">
        <v>2.1787669300000001E-4</v>
      </c>
      <c r="V152" s="29"/>
    </row>
    <row r="153" spans="2:22" x14ac:dyDescent="0.2">
      <c r="B153" s="25" t="s">
        <v>580</v>
      </c>
      <c r="C153" s="17" t="s">
        <v>581</v>
      </c>
      <c r="D153" s="17" t="s">
        <v>161</v>
      </c>
      <c r="E153" s="17" t="s">
        <v>268</v>
      </c>
      <c r="F153" s="26">
        <v>612</v>
      </c>
      <c r="G153" s="17" t="s">
        <v>292</v>
      </c>
      <c r="H153" s="38" t="s">
        <v>575</v>
      </c>
      <c r="I153" s="17" t="s">
        <v>93</v>
      </c>
      <c r="J153" s="14"/>
      <c r="K153" s="28">
        <v>4.53</v>
      </c>
      <c r="L153" s="17" t="s">
        <v>46</v>
      </c>
      <c r="M153" s="16">
        <v>2.7E-2</v>
      </c>
      <c r="N153" s="16">
        <v>3.39E-2</v>
      </c>
      <c r="O153" s="28">
        <v>31415084</v>
      </c>
      <c r="P153" s="30">
        <v>99.03</v>
      </c>
      <c r="Q153" s="28">
        <v>0</v>
      </c>
      <c r="R153" s="28">
        <v>31110.357680000001</v>
      </c>
      <c r="S153" s="16">
        <v>8.4905632432E-2</v>
      </c>
      <c r="T153" s="16">
        <v>3.2314669289999999E-3</v>
      </c>
      <c r="U153" s="16">
        <v>5.4152320099999998E-4</v>
      </c>
      <c r="V153" s="29"/>
    </row>
    <row r="154" spans="2:22" x14ac:dyDescent="0.2">
      <c r="B154" s="25" t="s">
        <v>582</v>
      </c>
      <c r="C154" s="17" t="s">
        <v>583</v>
      </c>
      <c r="D154" s="17" t="s">
        <v>161</v>
      </c>
      <c r="E154" s="17" t="s">
        <v>268</v>
      </c>
      <c r="F154" s="26">
        <v>699</v>
      </c>
      <c r="G154" s="17" t="s">
        <v>292</v>
      </c>
      <c r="H154" s="38" t="s">
        <v>575</v>
      </c>
      <c r="I154" s="17" t="s">
        <v>93</v>
      </c>
      <c r="J154" s="14"/>
      <c r="K154" s="28">
        <v>1.66</v>
      </c>
      <c r="L154" s="17" t="s">
        <v>46</v>
      </c>
      <c r="M154" s="16">
        <v>4.9500000000000002E-2</v>
      </c>
      <c r="N154" s="16">
        <v>6.6000000000000003E-2</v>
      </c>
      <c r="O154" s="28">
        <v>6454942.4699999997</v>
      </c>
      <c r="P154" s="30">
        <v>129.94</v>
      </c>
      <c r="Q154" s="28">
        <v>0</v>
      </c>
      <c r="R154" s="28">
        <v>8387.5522500000006</v>
      </c>
      <c r="S154" s="16">
        <v>9.7990326040000002E-3</v>
      </c>
      <c r="T154" s="16">
        <v>8.71224239E-4</v>
      </c>
      <c r="U154" s="16">
        <v>1.45998133E-4</v>
      </c>
      <c r="V154" s="29"/>
    </row>
    <row r="155" spans="2:22" x14ac:dyDescent="0.2">
      <c r="B155" s="25" t="s">
        <v>584</v>
      </c>
      <c r="C155" s="17" t="s">
        <v>585</v>
      </c>
      <c r="D155" s="17" t="s">
        <v>161</v>
      </c>
      <c r="E155" s="17" t="s">
        <v>268</v>
      </c>
      <c r="F155" s="26">
        <v>699</v>
      </c>
      <c r="G155" s="17" t="s">
        <v>292</v>
      </c>
      <c r="H155" s="38" t="s">
        <v>575</v>
      </c>
      <c r="I155" s="17" t="s">
        <v>93</v>
      </c>
      <c r="J155" s="14"/>
      <c r="K155" s="28">
        <v>5.09</v>
      </c>
      <c r="L155" s="17" t="s">
        <v>46</v>
      </c>
      <c r="M155" s="16">
        <v>3.6200000000000003E-2</v>
      </c>
      <c r="N155" s="16">
        <v>4.6199999999999998E-2</v>
      </c>
      <c r="O155" s="28">
        <v>123000580</v>
      </c>
      <c r="P155" s="30">
        <v>96.18</v>
      </c>
      <c r="Q155" s="28">
        <v>0</v>
      </c>
      <c r="R155" s="28">
        <v>118301.95784</v>
      </c>
      <c r="S155" s="16">
        <v>9.7566388458000003E-2</v>
      </c>
      <c r="T155" s="16">
        <v>1.2288153943999999E-2</v>
      </c>
      <c r="U155" s="16">
        <v>2.0592259219999998E-3</v>
      </c>
      <c r="V155" s="29"/>
    </row>
    <row r="156" spans="2:22" x14ac:dyDescent="0.2">
      <c r="B156" s="25" t="s">
        <v>586</v>
      </c>
      <c r="C156" s="17" t="s">
        <v>587</v>
      </c>
      <c r="D156" s="17" t="s">
        <v>161</v>
      </c>
      <c r="E156" s="17" t="s">
        <v>268</v>
      </c>
      <c r="F156" s="26">
        <v>1068</v>
      </c>
      <c r="G156" s="17" t="s">
        <v>514</v>
      </c>
      <c r="H156" s="38" t="s">
        <v>575</v>
      </c>
      <c r="I156" s="17" t="s">
        <v>93</v>
      </c>
      <c r="J156" s="14"/>
      <c r="K156" s="28">
        <v>1.46</v>
      </c>
      <c r="L156" s="17" t="s">
        <v>46</v>
      </c>
      <c r="M156" s="16">
        <v>4.3400000000000001E-2</v>
      </c>
      <c r="N156" s="16">
        <v>7.0900000000000005E-2</v>
      </c>
      <c r="O156" s="28">
        <v>43214552.350000001</v>
      </c>
      <c r="P156" s="30">
        <v>104.93</v>
      </c>
      <c r="Q156" s="28">
        <v>1967.89266</v>
      </c>
      <c r="R156" s="28">
        <v>47312.922429999999</v>
      </c>
      <c r="S156" s="16">
        <v>4.9674211614999998E-2</v>
      </c>
      <c r="T156" s="16">
        <v>4.9144450770000001E-3</v>
      </c>
      <c r="U156" s="16">
        <v>8.2355354099999999E-4</v>
      </c>
      <c r="V156" s="29"/>
    </row>
    <row r="157" spans="2:22" x14ac:dyDescent="0.2">
      <c r="B157" s="25" t="s">
        <v>588</v>
      </c>
      <c r="C157" s="17" t="s">
        <v>589</v>
      </c>
      <c r="D157" s="17" t="s">
        <v>161</v>
      </c>
      <c r="E157" s="17" t="s">
        <v>268</v>
      </c>
      <c r="F157" s="26">
        <v>1068</v>
      </c>
      <c r="G157" s="17" t="s">
        <v>514</v>
      </c>
      <c r="H157" s="38" t="s">
        <v>575</v>
      </c>
      <c r="I157" s="17" t="s">
        <v>93</v>
      </c>
      <c r="J157" s="14"/>
      <c r="K157" s="28">
        <v>3.78</v>
      </c>
      <c r="L157" s="17" t="s">
        <v>46</v>
      </c>
      <c r="M157" s="16">
        <v>3.9E-2</v>
      </c>
      <c r="N157" s="16">
        <v>7.3999999999999996E-2</v>
      </c>
      <c r="O157" s="28">
        <v>51988478.450000003</v>
      </c>
      <c r="P157" s="30">
        <v>98.13</v>
      </c>
      <c r="Q157" s="28">
        <v>0</v>
      </c>
      <c r="R157" s="28">
        <v>51016.29391</v>
      </c>
      <c r="S157" s="16">
        <v>3.4240344599000001E-2</v>
      </c>
      <c r="T157" s="16">
        <v>5.2991183290000002E-3</v>
      </c>
      <c r="U157" s="16">
        <v>8.8801636699999999E-4</v>
      </c>
      <c r="V157" s="29"/>
    </row>
    <row r="158" spans="2:22" x14ac:dyDescent="0.2">
      <c r="B158" s="25" t="s">
        <v>590</v>
      </c>
      <c r="C158" s="17" t="s">
        <v>591</v>
      </c>
      <c r="D158" s="17" t="s">
        <v>161</v>
      </c>
      <c r="E158" s="17" t="s">
        <v>268</v>
      </c>
      <c r="F158" s="26">
        <v>1068</v>
      </c>
      <c r="G158" s="17" t="s">
        <v>514</v>
      </c>
      <c r="H158" s="38" t="s">
        <v>575</v>
      </c>
      <c r="I158" s="17" t="s">
        <v>93</v>
      </c>
      <c r="J158" s="14"/>
      <c r="K158" s="28">
        <v>4.9000000000000004</v>
      </c>
      <c r="L158" s="17" t="s">
        <v>46</v>
      </c>
      <c r="M158" s="16">
        <v>3.2500000000000001E-2</v>
      </c>
      <c r="N158" s="16">
        <v>7.3200000000000001E-2</v>
      </c>
      <c r="O158" s="28">
        <v>31269545</v>
      </c>
      <c r="P158" s="30">
        <v>89.95</v>
      </c>
      <c r="Q158" s="28">
        <v>796.80786999999998</v>
      </c>
      <c r="R158" s="28">
        <v>28923.763599999998</v>
      </c>
      <c r="S158" s="16">
        <v>7.9080757663000004E-2</v>
      </c>
      <c r="T158" s="16">
        <v>3.004343007E-3</v>
      </c>
      <c r="U158" s="16">
        <v>5.0346219799999995E-4</v>
      </c>
      <c r="V158" s="29"/>
    </row>
    <row r="159" spans="2:22" x14ac:dyDescent="0.2">
      <c r="B159" s="25" t="s">
        <v>592</v>
      </c>
      <c r="C159" s="17" t="s">
        <v>593</v>
      </c>
      <c r="D159" s="17" t="s">
        <v>161</v>
      </c>
      <c r="E159" s="17" t="s">
        <v>268</v>
      </c>
      <c r="F159" s="26">
        <v>422</v>
      </c>
      <c r="G159" s="17" t="s">
        <v>541</v>
      </c>
      <c r="H159" s="38" t="s">
        <v>594</v>
      </c>
      <c r="I159" s="17" t="s">
        <v>302</v>
      </c>
      <c r="J159" s="14"/>
      <c r="K159" s="28">
        <v>2.14</v>
      </c>
      <c r="L159" s="17" t="s">
        <v>46</v>
      </c>
      <c r="M159" s="16">
        <v>1.2500000000000001E-2</v>
      </c>
      <c r="N159" s="16">
        <v>5.7099999999999998E-2</v>
      </c>
      <c r="O159" s="28">
        <v>7198200</v>
      </c>
      <c r="P159" s="30">
        <v>94.24</v>
      </c>
      <c r="Q159" s="28">
        <v>0</v>
      </c>
      <c r="R159" s="28">
        <v>6783.5836799999997</v>
      </c>
      <c r="S159" s="16">
        <v>4.3625454544999998E-2</v>
      </c>
      <c r="T159" s="16">
        <v>7.0461826699999997E-4</v>
      </c>
      <c r="U159" s="16">
        <v>1.18078615E-4</v>
      </c>
      <c r="V159" s="29"/>
    </row>
    <row r="160" spans="2:22" x14ac:dyDescent="0.2">
      <c r="B160" s="25" t="s">
        <v>595</v>
      </c>
      <c r="C160" s="17" t="s">
        <v>596</v>
      </c>
      <c r="D160" s="17" t="s">
        <v>161</v>
      </c>
      <c r="E160" s="17" t="s">
        <v>268</v>
      </c>
      <c r="F160" s="26">
        <v>313</v>
      </c>
      <c r="G160" s="17" t="s">
        <v>371</v>
      </c>
      <c r="H160" s="38" t="s">
        <v>597</v>
      </c>
      <c r="I160" s="17" t="s">
        <v>93</v>
      </c>
      <c r="J160" s="14"/>
      <c r="K160" s="28">
        <v>3.92</v>
      </c>
      <c r="L160" s="17" t="s">
        <v>46</v>
      </c>
      <c r="M160" s="16">
        <v>1.7500000000000002E-2</v>
      </c>
      <c r="N160" s="16">
        <v>5.7299999999999997E-2</v>
      </c>
      <c r="O160" s="28">
        <v>8178763</v>
      </c>
      <c r="P160" s="30">
        <v>94.02</v>
      </c>
      <c r="Q160" s="28">
        <v>0</v>
      </c>
      <c r="R160" s="28">
        <v>7689.6729699999996</v>
      </c>
      <c r="S160" s="16">
        <v>1.4182399719E-2</v>
      </c>
      <c r="T160" s="16">
        <v>7.9873475399999997E-4</v>
      </c>
      <c r="U160" s="16">
        <v>1.3385048000000001E-4</v>
      </c>
      <c r="V160" s="29"/>
    </row>
    <row r="161" spans="2:22" x14ac:dyDescent="0.2">
      <c r="B161" s="25" t="s">
        <v>598</v>
      </c>
      <c r="C161" s="17" t="s">
        <v>599</v>
      </c>
      <c r="D161" s="17" t="s">
        <v>161</v>
      </c>
      <c r="E161" s="17" t="s">
        <v>268</v>
      </c>
      <c r="F161" s="26">
        <v>313</v>
      </c>
      <c r="G161" s="17" t="s">
        <v>371</v>
      </c>
      <c r="H161" s="38" t="s">
        <v>597</v>
      </c>
      <c r="I161" s="17" t="s">
        <v>93</v>
      </c>
      <c r="J161" s="14"/>
      <c r="K161" s="28">
        <v>5.03</v>
      </c>
      <c r="L161" s="17" t="s">
        <v>46</v>
      </c>
      <c r="M161" s="16">
        <v>9.9000000000000008E-3</v>
      </c>
      <c r="N161" s="16">
        <v>6.13E-2</v>
      </c>
      <c r="O161" s="28">
        <v>2654975</v>
      </c>
      <c r="P161" s="30">
        <v>82.79</v>
      </c>
      <c r="Q161" s="28">
        <v>0</v>
      </c>
      <c r="R161" s="28">
        <v>2198.0538000000001</v>
      </c>
      <c r="S161" s="16">
        <v>8.8499166659999993E-3</v>
      </c>
      <c r="T161" s="16">
        <v>2.2831425500000001E-4</v>
      </c>
      <c r="U161" s="16">
        <v>3.8260477219723499E-5</v>
      </c>
      <c r="V161" s="29"/>
    </row>
    <row r="162" spans="2:22" x14ac:dyDescent="0.2">
      <c r="B162" s="25" t="s">
        <v>600</v>
      </c>
      <c r="C162" s="17" t="s">
        <v>601</v>
      </c>
      <c r="D162" s="17" t="s">
        <v>161</v>
      </c>
      <c r="E162" s="17" t="s">
        <v>268</v>
      </c>
      <c r="F162" s="26">
        <v>126</v>
      </c>
      <c r="G162" s="17" t="s">
        <v>371</v>
      </c>
      <c r="H162" s="38" t="s">
        <v>597</v>
      </c>
      <c r="I162" s="17" t="s">
        <v>93</v>
      </c>
      <c r="J162" s="14"/>
      <c r="K162" s="28">
        <v>4.28</v>
      </c>
      <c r="L162" s="17" t="s">
        <v>46</v>
      </c>
      <c r="M162" s="16">
        <v>1.7500000000000002E-2</v>
      </c>
      <c r="N162" s="16">
        <v>9.1800000000000007E-2</v>
      </c>
      <c r="O162" s="28">
        <v>29065236</v>
      </c>
      <c r="P162" s="30">
        <v>78.510000000000005</v>
      </c>
      <c r="Q162" s="28">
        <v>194.26506000000001</v>
      </c>
      <c r="R162" s="28">
        <v>23013.381850000002</v>
      </c>
      <c r="S162" s="16">
        <v>3.0573792829E-2</v>
      </c>
      <c r="T162" s="16">
        <v>2.39042518E-3</v>
      </c>
      <c r="U162" s="16">
        <v>4.0058299300000001E-4</v>
      </c>
      <c r="V162" s="29"/>
    </row>
    <row r="163" spans="2:22" x14ac:dyDescent="0.2">
      <c r="B163" s="25" t="s">
        <v>602</v>
      </c>
      <c r="C163" s="17" t="s">
        <v>603</v>
      </c>
      <c r="D163" s="17" t="s">
        <v>161</v>
      </c>
      <c r="E163" s="17" t="s">
        <v>268</v>
      </c>
      <c r="F163" s="26">
        <v>126</v>
      </c>
      <c r="G163" s="17" t="s">
        <v>371</v>
      </c>
      <c r="H163" s="38" t="s">
        <v>597</v>
      </c>
      <c r="I163" s="17" t="s">
        <v>93</v>
      </c>
      <c r="J163" s="14"/>
      <c r="K163" s="28">
        <v>0.98</v>
      </c>
      <c r="L163" s="17" t="s">
        <v>46</v>
      </c>
      <c r="M163" s="16">
        <v>5.3499999999999999E-2</v>
      </c>
      <c r="N163" s="16">
        <v>8.5699999999999998E-2</v>
      </c>
      <c r="O163" s="28">
        <v>0.55000000000000004</v>
      </c>
      <c r="P163" s="30">
        <v>109.63</v>
      </c>
      <c r="Q163" s="28">
        <v>2.0000000000000002E-5</v>
      </c>
      <c r="R163" s="28">
        <v>6.2E-4</v>
      </c>
      <c r="S163" s="16">
        <v>8.2540648339114002E-10</v>
      </c>
      <c r="T163" s="16">
        <v>6.44000791238767E-11</v>
      </c>
      <c r="U163" s="16">
        <v>1.0792045161146001E-11</v>
      </c>
      <c r="V163" s="29"/>
    </row>
    <row r="164" spans="2:22" x14ac:dyDescent="0.2">
      <c r="B164" s="25" t="s">
        <v>604</v>
      </c>
      <c r="C164" s="17" t="s">
        <v>605</v>
      </c>
      <c r="D164" s="17" t="s">
        <v>161</v>
      </c>
      <c r="E164" s="17" t="s">
        <v>268</v>
      </c>
      <c r="F164" s="26">
        <v>126</v>
      </c>
      <c r="G164" s="17" t="s">
        <v>371</v>
      </c>
      <c r="H164" s="38" t="s">
        <v>597</v>
      </c>
      <c r="I164" s="17" t="s">
        <v>93</v>
      </c>
      <c r="J164" s="14"/>
      <c r="K164" s="28">
        <v>2.46</v>
      </c>
      <c r="L164" s="17" t="s">
        <v>46</v>
      </c>
      <c r="M164" s="16">
        <v>0.04</v>
      </c>
      <c r="N164" s="16">
        <v>0.13519999999999999</v>
      </c>
      <c r="O164" s="28">
        <v>47872346</v>
      </c>
      <c r="P164" s="30">
        <v>87.99</v>
      </c>
      <c r="Q164" s="28">
        <v>0</v>
      </c>
      <c r="R164" s="28">
        <v>42122.877260000001</v>
      </c>
      <c r="S164" s="16">
        <v>1.6539375706E-2</v>
      </c>
      <c r="T164" s="16">
        <v>4.3753493999999999E-3</v>
      </c>
      <c r="U164" s="16">
        <v>7.3321289300000002E-4</v>
      </c>
      <c r="V164" s="29"/>
    </row>
    <row r="165" spans="2:22" x14ac:dyDescent="0.2">
      <c r="B165" s="25" t="s">
        <v>606</v>
      </c>
      <c r="C165" s="17" t="s">
        <v>607</v>
      </c>
      <c r="D165" s="17" t="s">
        <v>161</v>
      </c>
      <c r="E165" s="17" t="s">
        <v>268</v>
      </c>
      <c r="F165" s="26">
        <v>126</v>
      </c>
      <c r="G165" s="17" t="s">
        <v>371</v>
      </c>
      <c r="H165" s="38" t="s">
        <v>597</v>
      </c>
      <c r="I165" s="17" t="s">
        <v>93</v>
      </c>
      <c r="J165" s="14"/>
      <c r="K165" s="28">
        <v>3.19</v>
      </c>
      <c r="L165" s="17" t="s">
        <v>46</v>
      </c>
      <c r="M165" s="16">
        <v>3.2800000000000003E-2</v>
      </c>
      <c r="N165" s="16">
        <v>0.12139999999999999</v>
      </c>
      <c r="O165" s="28">
        <v>38322784.049999997</v>
      </c>
      <c r="P165" s="30">
        <v>84.87</v>
      </c>
      <c r="Q165" s="28">
        <v>0</v>
      </c>
      <c r="R165" s="28">
        <v>32524.54681</v>
      </c>
      <c r="S165" s="16">
        <v>2.5540571987999999E-2</v>
      </c>
      <c r="T165" s="16">
        <v>3.378360303E-3</v>
      </c>
      <c r="U165" s="16">
        <v>5.6613931900000003E-4</v>
      </c>
      <c r="V165" s="29"/>
    </row>
    <row r="166" spans="2:22" x14ac:dyDescent="0.2">
      <c r="B166" s="25" t="s">
        <v>608</v>
      </c>
      <c r="C166" s="17" t="s">
        <v>609</v>
      </c>
      <c r="D166" s="17" t="s">
        <v>161</v>
      </c>
      <c r="E166" s="17" t="s">
        <v>268</v>
      </c>
      <c r="F166" s="26">
        <v>126</v>
      </c>
      <c r="G166" s="17" t="s">
        <v>371</v>
      </c>
      <c r="H166" s="38" t="s">
        <v>597</v>
      </c>
      <c r="I166" s="17" t="s">
        <v>93</v>
      </c>
      <c r="J166" s="14"/>
      <c r="K166" s="28">
        <v>4.07</v>
      </c>
      <c r="L166" s="17" t="s">
        <v>46</v>
      </c>
      <c r="M166" s="16">
        <v>1.7899999999999999E-2</v>
      </c>
      <c r="N166" s="16">
        <v>9.5000000000000001E-2</v>
      </c>
      <c r="O166" s="28">
        <v>20450223.210000001</v>
      </c>
      <c r="P166" s="30">
        <v>78.33</v>
      </c>
      <c r="Q166" s="28">
        <v>145.12045000000001</v>
      </c>
      <c r="R166" s="28">
        <v>16163.780290000001</v>
      </c>
      <c r="S166" s="16">
        <v>1.9844535789000001E-2</v>
      </c>
      <c r="T166" s="16">
        <v>1.678949563E-3</v>
      </c>
      <c r="U166" s="16">
        <v>2.8135523599999998E-4</v>
      </c>
      <c r="V166" s="29"/>
    </row>
    <row r="167" spans="2:22" x14ac:dyDescent="0.2">
      <c r="B167" s="25" t="s">
        <v>610</v>
      </c>
      <c r="C167" s="17" t="s">
        <v>611</v>
      </c>
      <c r="D167" s="17" t="s">
        <v>161</v>
      </c>
      <c r="E167" s="17" t="s">
        <v>268</v>
      </c>
      <c r="F167" s="26">
        <v>1840</v>
      </c>
      <c r="G167" s="17" t="s">
        <v>341</v>
      </c>
      <c r="H167" s="38" t="s">
        <v>594</v>
      </c>
      <c r="I167" s="17" t="s">
        <v>302</v>
      </c>
      <c r="J167" s="14"/>
      <c r="K167" s="28">
        <v>4.47</v>
      </c>
      <c r="L167" s="17" t="s">
        <v>46</v>
      </c>
      <c r="M167" s="16">
        <v>1.7999999999999999E-2</v>
      </c>
      <c r="N167" s="16">
        <v>3.4200000000000001E-2</v>
      </c>
      <c r="O167" s="28">
        <v>36417740.850000001</v>
      </c>
      <c r="P167" s="30">
        <v>101.52</v>
      </c>
      <c r="Q167" s="28">
        <v>447.65611000000001</v>
      </c>
      <c r="R167" s="28">
        <v>37418.946620000002</v>
      </c>
      <c r="S167" s="16">
        <v>3.3236652891000001E-2</v>
      </c>
      <c r="T167" s="16">
        <v>3.886746972E-3</v>
      </c>
      <c r="U167" s="16">
        <v>6.5133380900000005E-4</v>
      </c>
      <c r="V167" s="29"/>
    </row>
    <row r="168" spans="2:22" x14ac:dyDescent="0.2">
      <c r="B168" s="25" t="s">
        <v>612</v>
      </c>
      <c r="C168" s="17" t="s">
        <v>613</v>
      </c>
      <c r="D168" s="17" t="s">
        <v>161</v>
      </c>
      <c r="E168" s="17" t="s">
        <v>268</v>
      </c>
      <c r="F168" s="26">
        <v>612</v>
      </c>
      <c r="G168" s="17" t="s">
        <v>292</v>
      </c>
      <c r="H168" s="38" t="s">
        <v>597</v>
      </c>
      <c r="I168" s="17" t="s">
        <v>93</v>
      </c>
      <c r="J168" s="14"/>
      <c r="K168" s="28">
        <v>3.19</v>
      </c>
      <c r="L168" s="17" t="s">
        <v>46</v>
      </c>
      <c r="M168" s="16">
        <v>3.3000000000000002E-2</v>
      </c>
      <c r="N168" s="16">
        <v>5.8299999999999998E-2</v>
      </c>
      <c r="O168" s="28">
        <v>19000000</v>
      </c>
      <c r="P168" s="30">
        <v>100.6795</v>
      </c>
      <c r="Q168" s="28">
        <v>0</v>
      </c>
      <c r="R168" s="28">
        <v>19129.105</v>
      </c>
      <c r="S168" s="16">
        <v>3.0092145316000001E-2</v>
      </c>
      <c r="T168" s="16">
        <v>1.9869610889999998E-3</v>
      </c>
      <c r="U168" s="16">
        <v>3.3297123299999998E-4</v>
      </c>
      <c r="V168" s="29"/>
    </row>
    <row r="169" spans="2:22" x14ac:dyDescent="0.2">
      <c r="B169" s="25" t="s">
        <v>614</v>
      </c>
      <c r="C169" s="17" t="s">
        <v>615</v>
      </c>
      <c r="D169" s="17" t="s">
        <v>161</v>
      </c>
      <c r="E169" s="17" t="s">
        <v>268</v>
      </c>
      <c r="F169" s="26">
        <v>136</v>
      </c>
      <c r="G169" s="17" t="s">
        <v>532</v>
      </c>
      <c r="H169" s="38" t="s">
        <v>594</v>
      </c>
      <c r="I169" s="17" t="s">
        <v>302</v>
      </c>
      <c r="J169" s="14"/>
      <c r="K169" s="28">
        <v>4.3099999999999996</v>
      </c>
      <c r="L169" s="17" t="s">
        <v>46</v>
      </c>
      <c r="M169" s="16">
        <v>3.73E-2</v>
      </c>
      <c r="N169" s="16">
        <v>5.1700000000000003E-2</v>
      </c>
      <c r="O169" s="28">
        <v>24000000</v>
      </c>
      <c r="P169" s="30">
        <v>95.61</v>
      </c>
      <c r="Q169" s="28">
        <v>0</v>
      </c>
      <c r="R169" s="28">
        <v>22946.400000000001</v>
      </c>
      <c r="S169" s="16">
        <v>0.102127659574</v>
      </c>
      <c r="T169" s="16">
        <v>2.383467702E-3</v>
      </c>
      <c r="U169" s="16">
        <v>3.9941707199999998E-4</v>
      </c>
      <c r="V169" s="29"/>
    </row>
    <row r="170" spans="2:22" x14ac:dyDescent="0.2">
      <c r="B170" s="25" t="s">
        <v>616</v>
      </c>
      <c r="C170" s="17" t="s">
        <v>617</v>
      </c>
      <c r="D170" s="17" t="s">
        <v>161</v>
      </c>
      <c r="E170" s="17" t="s">
        <v>268</v>
      </c>
      <c r="F170" s="26">
        <v>1668</v>
      </c>
      <c r="G170" s="17" t="s">
        <v>292</v>
      </c>
      <c r="H170" s="38" t="s">
        <v>597</v>
      </c>
      <c r="I170" s="17" t="s">
        <v>93</v>
      </c>
      <c r="J170" s="14"/>
      <c r="K170" s="28">
        <v>2.75</v>
      </c>
      <c r="L170" s="17" t="s">
        <v>46</v>
      </c>
      <c r="M170" s="16">
        <v>1E-3</v>
      </c>
      <c r="N170" s="16">
        <v>3.2399999999999998E-2</v>
      </c>
      <c r="O170" s="28">
        <v>38829231</v>
      </c>
      <c r="P170" s="30">
        <v>100.12</v>
      </c>
      <c r="Q170" s="28">
        <v>0</v>
      </c>
      <c r="R170" s="28">
        <v>38875.826090000002</v>
      </c>
      <c r="S170" s="16">
        <v>6.8565328177000007E-2</v>
      </c>
      <c r="T170" s="16">
        <v>4.0380746389999996E-3</v>
      </c>
      <c r="U170" s="16">
        <v>6.7669301699999995E-4</v>
      </c>
      <c r="V170" s="29"/>
    </row>
    <row r="171" spans="2:22" x14ac:dyDescent="0.2">
      <c r="B171" s="25" t="s">
        <v>618</v>
      </c>
      <c r="C171" s="17" t="s">
        <v>619</v>
      </c>
      <c r="D171" s="17" t="s">
        <v>161</v>
      </c>
      <c r="E171" s="17" t="s">
        <v>268</v>
      </c>
      <c r="F171" s="26">
        <v>1668</v>
      </c>
      <c r="G171" s="17" t="s">
        <v>292</v>
      </c>
      <c r="H171" s="38" t="s">
        <v>597</v>
      </c>
      <c r="I171" s="17" t="s">
        <v>93</v>
      </c>
      <c r="J171" s="14"/>
      <c r="K171" s="28">
        <v>5.46</v>
      </c>
      <c r="L171" s="17" t="s">
        <v>46</v>
      </c>
      <c r="M171" s="16">
        <v>3.0000000000000001E-3</v>
      </c>
      <c r="N171" s="16">
        <v>4.02E-2</v>
      </c>
      <c r="O171" s="28">
        <v>70428000</v>
      </c>
      <c r="P171" s="30">
        <v>88.42</v>
      </c>
      <c r="Q171" s="28">
        <v>113.98137</v>
      </c>
      <c r="R171" s="28">
        <v>62386.418969999999</v>
      </c>
      <c r="S171" s="16">
        <v>0.194663261413</v>
      </c>
      <c r="T171" s="16">
        <v>6.4801456740000004E-3</v>
      </c>
      <c r="U171" s="16">
        <v>1.0859307270000001E-3</v>
      </c>
      <c r="V171" s="29"/>
    </row>
    <row r="172" spans="2:22" x14ac:dyDescent="0.2">
      <c r="B172" s="25" t="s">
        <v>620</v>
      </c>
      <c r="C172" s="17" t="s">
        <v>621</v>
      </c>
      <c r="D172" s="17" t="s">
        <v>161</v>
      </c>
      <c r="E172" s="17" t="s">
        <v>268</v>
      </c>
      <c r="F172" s="26">
        <v>1668</v>
      </c>
      <c r="G172" s="17" t="s">
        <v>292</v>
      </c>
      <c r="H172" s="38" t="s">
        <v>597</v>
      </c>
      <c r="I172" s="17" t="s">
        <v>93</v>
      </c>
      <c r="J172" s="14"/>
      <c r="K172" s="28">
        <v>3.98</v>
      </c>
      <c r="L172" s="17" t="s">
        <v>46</v>
      </c>
      <c r="M172" s="16">
        <v>3.0000000000000001E-3</v>
      </c>
      <c r="N172" s="16">
        <v>3.8399999999999997E-2</v>
      </c>
      <c r="O172" s="28">
        <v>52674484</v>
      </c>
      <c r="P172" s="30">
        <v>91.6</v>
      </c>
      <c r="Q172" s="28">
        <v>83.10718</v>
      </c>
      <c r="R172" s="28">
        <v>48332.934520000003</v>
      </c>
      <c r="S172" s="16">
        <v>0.10356760518999999</v>
      </c>
      <c r="T172" s="16">
        <v>5.0203948500000001E-3</v>
      </c>
      <c r="U172" s="16">
        <v>8.4130840600000003E-4</v>
      </c>
      <c r="V172" s="29"/>
    </row>
    <row r="173" spans="2:22" x14ac:dyDescent="0.2">
      <c r="B173" s="25" t="s">
        <v>622</v>
      </c>
      <c r="C173" s="17" t="s">
        <v>623</v>
      </c>
      <c r="D173" s="17" t="s">
        <v>161</v>
      </c>
      <c r="E173" s="17" t="s">
        <v>268</v>
      </c>
      <c r="F173" s="26">
        <v>155</v>
      </c>
      <c r="G173" s="17" t="s">
        <v>514</v>
      </c>
      <c r="H173" s="38" t="s">
        <v>594</v>
      </c>
      <c r="I173" s="17" t="s">
        <v>302</v>
      </c>
      <c r="J173" s="14"/>
      <c r="K173" s="28">
        <v>4.37</v>
      </c>
      <c r="L173" s="17" t="s">
        <v>46</v>
      </c>
      <c r="M173" s="16">
        <v>1.8200000000000001E-2</v>
      </c>
      <c r="N173" s="16">
        <v>7.8200000000000006E-2</v>
      </c>
      <c r="O173" s="28">
        <v>17857268</v>
      </c>
      <c r="P173" s="30">
        <v>82.15</v>
      </c>
      <c r="Q173" s="28">
        <v>0</v>
      </c>
      <c r="R173" s="28">
        <v>14669.74567</v>
      </c>
      <c r="S173" s="16">
        <v>3.8532779736E-2</v>
      </c>
      <c r="T173" s="16">
        <v>1.5237625510000001E-3</v>
      </c>
      <c r="U173" s="16">
        <v>2.5534928599999998E-4</v>
      </c>
      <c r="V173" s="29"/>
    </row>
    <row r="174" spans="2:22" x14ac:dyDescent="0.2">
      <c r="B174" s="25" t="s">
        <v>624</v>
      </c>
      <c r="C174" s="17" t="s">
        <v>625</v>
      </c>
      <c r="D174" s="17" t="s">
        <v>161</v>
      </c>
      <c r="E174" s="17" t="s">
        <v>268</v>
      </c>
      <c r="F174" s="26">
        <v>1621</v>
      </c>
      <c r="G174" s="17" t="s">
        <v>626</v>
      </c>
      <c r="H174" s="38" t="s">
        <v>594</v>
      </c>
      <c r="I174" s="17" t="s">
        <v>302</v>
      </c>
      <c r="J174" s="14"/>
      <c r="K174" s="28">
        <v>4.41</v>
      </c>
      <c r="L174" s="17" t="s">
        <v>46</v>
      </c>
      <c r="M174" s="16">
        <v>3.2500000000000001E-2</v>
      </c>
      <c r="N174" s="16">
        <v>5.5599999999999997E-2</v>
      </c>
      <c r="O174" s="28">
        <v>3395529</v>
      </c>
      <c r="P174" s="30">
        <v>93.95</v>
      </c>
      <c r="Q174" s="28">
        <v>0</v>
      </c>
      <c r="R174" s="28">
        <v>3190.0994999999998</v>
      </c>
      <c r="S174" s="16">
        <v>1.3059726923E-2</v>
      </c>
      <c r="T174" s="16">
        <v>3.3135912900000001E-4</v>
      </c>
      <c r="U174" s="16">
        <v>5.5528544955724699E-5</v>
      </c>
      <c r="V174" s="29"/>
    </row>
    <row r="175" spans="2:22" x14ac:dyDescent="0.2">
      <c r="B175" s="25" t="s">
        <v>627</v>
      </c>
      <c r="C175" s="17" t="s">
        <v>628</v>
      </c>
      <c r="D175" s="17" t="s">
        <v>161</v>
      </c>
      <c r="E175" s="17" t="s">
        <v>268</v>
      </c>
      <c r="F175" s="26">
        <v>1588</v>
      </c>
      <c r="G175" s="17" t="s">
        <v>292</v>
      </c>
      <c r="H175" s="38" t="s">
        <v>597</v>
      </c>
      <c r="I175" s="17" t="s">
        <v>93</v>
      </c>
      <c r="J175" s="14"/>
      <c r="K175" s="28">
        <v>4.2699999999999996</v>
      </c>
      <c r="L175" s="17" t="s">
        <v>46</v>
      </c>
      <c r="M175" s="16">
        <v>1.0800000000000001E-2</v>
      </c>
      <c r="N175" s="16">
        <v>4.6699999999999998E-2</v>
      </c>
      <c r="O175" s="28">
        <v>26538030.050000001</v>
      </c>
      <c r="P175" s="30">
        <v>94.01</v>
      </c>
      <c r="Q175" s="28">
        <v>0</v>
      </c>
      <c r="R175" s="28">
        <v>24948.402030000001</v>
      </c>
      <c r="S175" s="16">
        <v>9.9150137489999998E-2</v>
      </c>
      <c r="T175" s="16">
        <v>2.591417846E-3</v>
      </c>
      <c r="U175" s="16">
        <v>4.3426496999999999E-4</v>
      </c>
      <c r="V175" s="29"/>
    </row>
    <row r="176" spans="2:22" x14ac:dyDescent="0.2">
      <c r="B176" s="25" t="s">
        <v>629</v>
      </c>
      <c r="C176" s="17" t="s">
        <v>630</v>
      </c>
      <c r="D176" s="17" t="s">
        <v>161</v>
      </c>
      <c r="E176" s="17" t="s">
        <v>268</v>
      </c>
      <c r="F176" s="26">
        <v>1560</v>
      </c>
      <c r="G176" s="17" t="s">
        <v>371</v>
      </c>
      <c r="H176" s="38" t="s">
        <v>631</v>
      </c>
      <c r="I176" s="17" t="s">
        <v>93</v>
      </c>
      <c r="J176" s="14"/>
      <c r="K176" s="28">
        <v>1.22</v>
      </c>
      <c r="L176" s="17" t="s">
        <v>46</v>
      </c>
      <c r="M176" s="16">
        <v>4.0399999999999998E-2</v>
      </c>
      <c r="N176" s="16">
        <v>6.3200000000000006E-2</v>
      </c>
      <c r="O176" s="28">
        <v>32797472.010000002</v>
      </c>
      <c r="P176" s="30">
        <v>108.5</v>
      </c>
      <c r="Q176" s="28">
        <v>0</v>
      </c>
      <c r="R176" s="28">
        <v>35585.257120000002</v>
      </c>
      <c r="S176" s="16">
        <v>7.7299006419999997E-2</v>
      </c>
      <c r="T176" s="16">
        <v>3.6962796349999999E-3</v>
      </c>
      <c r="U176" s="16">
        <v>6.1941564800000002E-4</v>
      </c>
      <c r="V176" s="29"/>
    </row>
    <row r="177" spans="2:22" x14ac:dyDescent="0.2">
      <c r="B177" s="25" t="s">
        <v>632</v>
      </c>
      <c r="C177" s="17" t="s">
        <v>633</v>
      </c>
      <c r="D177" s="17" t="s">
        <v>161</v>
      </c>
      <c r="E177" s="17" t="s">
        <v>268</v>
      </c>
      <c r="F177" s="26">
        <v>1560</v>
      </c>
      <c r="G177" s="17" t="s">
        <v>371</v>
      </c>
      <c r="H177" s="38" t="s">
        <v>631</v>
      </c>
      <c r="I177" s="17" t="s">
        <v>93</v>
      </c>
      <c r="J177" s="14"/>
      <c r="K177" s="28">
        <v>2.29</v>
      </c>
      <c r="L177" s="17" t="s">
        <v>46</v>
      </c>
      <c r="M177" s="16">
        <v>4.0500000000000001E-2</v>
      </c>
      <c r="N177" s="16">
        <v>8.0600000000000005E-2</v>
      </c>
      <c r="O177" s="28">
        <v>0.98</v>
      </c>
      <c r="P177" s="30">
        <v>100.52</v>
      </c>
      <c r="Q177" s="28">
        <v>0</v>
      </c>
      <c r="R177" s="28">
        <v>9.7999999999999997E-4</v>
      </c>
      <c r="S177" s="16">
        <v>7.1378166581287198E-9</v>
      </c>
      <c r="T177" s="16">
        <v>1.0179367345386999E-10</v>
      </c>
      <c r="U177" s="16">
        <v>1.7058393964392102E-11</v>
      </c>
      <c r="V177" s="29"/>
    </row>
    <row r="178" spans="2:22" x14ac:dyDescent="0.2">
      <c r="B178" s="25" t="s">
        <v>634</v>
      </c>
      <c r="C178" s="17" t="s">
        <v>635</v>
      </c>
      <c r="D178" s="17" t="s">
        <v>161</v>
      </c>
      <c r="E178" s="17" t="s">
        <v>268</v>
      </c>
      <c r="F178" s="26">
        <v>1588</v>
      </c>
      <c r="G178" s="17" t="s">
        <v>292</v>
      </c>
      <c r="H178" s="38" t="s">
        <v>631</v>
      </c>
      <c r="I178" s="17" t="s">
        <v>93</v>
      </c>
      <c r="J178" s="14"/>
      <c r="K178" s="28">
        <v>4.43</v>
      </c>
      <c r="L178" s="17" t="s">
        <v>46</v>
      </c>
      <c r="M178" s="16">
        <v>9.4000000000000004E-3</v>
      </c>
      <c r="N178" s="16">
        <v>7.85E-2</v>
      </c>
      <c r="O178" s="28">
        <v>38445735</v>
      </c>
      <c r="P178" s="30">
        <v>78.89</v>
      </c>
      <c r="Q178" s="28">
        <v>0</v>
      </c>
      <c r="R178" s="28">
        <v>30329.840339999999</v>
      </c>
      <c r="S178" s="16">
        <v>9.7330974683000004E-2</v>
      </c>
      <c r="T178" s="16">
        <v>3.1503937380000001E-3</v>
      </c>
      <c r="U178" s="16">
        <v>5.2793710700000003E-4</v>
      </c>
      <c r="V178" s="29"/>
    </row>
    <row r="179" spans="2:22" x14ac:dyDescent="0.2">
      <c r="B179" s="25" t="s">
        <v>636</v>
      </c>
      <c r="C179" s="17" t="s">
        <v>637</v>
      </c>
      <c r="D179" s="17" t="s">
        <v>161</v>
      </c>
      <c r="E179" s="17" t="s">
        <v>268</v>
      </c>
      <c r="F179" s="26">
        <v>639</v>
      </c>
      <c r="G179" s="17" t="s">
        <v>532</v>
      </c>
      <c r="H179" s="38" t="s">
        <v>638</v>
      </c>
      <c r="I179" s="17" t="s">
        <v>93</v>
      </c>
      <c r="J179" s="14"/>
      <c r="K179" s="28">
        <v>1.65</v>
      </c>
      <c r="L179" s="17" t="s">
        <v>46</v>
      </c>
      <c r="M179" s="16">
        <v>4.9500000000000002E-2</v>
      </c>
      <c r="N179" s="16">
        <v>0.11700000000000001</v>
      </c>
      <c r="O179" s="28">
        <v>1049999.67</v>
      </c>
      <c r="P179" s="30">
        <v>-120.04</v>
      </c>
      <c r="Q179" s="28">
        <v>0</v>
      </c>
      <c r="R179" s="28">
        <v>-1260.4195999999999</v>
      </c>
      <c r="S179" s="16">
        <v>1.9078312060000001E-3</v>
      </c>
      <c r="T179" s="16">
        <v>-1.3092116400000001E-4</v>
      </c>
      <c r="U179" s="16">
        <v>-2.1939524589021902E-5</v>
      </c>
      <c r="V179" s="29"/>
    </row>
    <row r="180" spans="2:22" x14ac:dyDescent="0.2">
      <c r="B180" s="25" t="s">
        <v>639</v>
      </c>
      <c r="C180" s="17" t="s">
        <v>640</v>
      </c>
      <c r="D180" s="17" t="s">
        <v>161</v>
      </c>
      <c r="E180" s="17" t="s">
        <v>268</v>
      </c>
      <c r="F180" s="26">
        <v>366</v>
      </c>
      <c r="G180" s="17" t="s">
        <v>292</v>
      </c>
      <c r="H180" s="38" t="s">
        <v>26</v>
      </c>
      <c r="I180" s="17" t="s">
        <v>270</v>
      </c>
      <c r="J180" s="14"/>
      <c r="K180" s="28">
        <v>3.66</v>
      </c>
      <c r="L180" s="17" t="s">
        <v>46</v>
      </c>
      <c r="M180" s="16">
        <v>1.9E-2</v>
      </c>
      <c r="N180" s="16">
        <v>3.6999999999999998E-2</v>
      </c>
      <c r="O180" s="28">
        <v>18000000</v>
      </c>
      <c r="P180" s="30">
        <v>98.09</v>
      </c>
      <c r="Q180" s="28">
        <v>178.82748000000001</v>
      </c>
      <c r="R180" s="28">
        <v>17835.027480000001</v>
      </c>
      <c r="S180" s="16">
        <v>3.3099735018000002E-2</v>
      </c>
      <c r="T180" s="16">
        <v>1.85254384E-3</v>
      </c>
      <c r="U180" s="16">
        <v>3.1044584100000001E-4</v>
      </c>
      <c r="V180" s="29"/>
    </row>
    <row r="181" spans="2:22" x14ac:dyDescent="0.2">
      <c r="B181" s="25" t="s">
        <v>641</v>
      </c>
      <c r="C181" s="17" t="s">
        <v>642</v>
      </c>
      <c r="D181" s="17" t="s">
        <v>161</v>
      </c>
      <c r="E181" s="17" t="s">
        <v>268</v>
      </c>
      <c r="F181" s="26">
        <v>400</v>
      </c>
      <c r="G181" s="17" t="s">
        <v>514</v>
      </c>
      <c r="H181" s="38" t="s">
        <v>26</v>
      </c>
      <c r="I181" s="17" t="s">
        <v>270</v>
      </c>
      <c r="J181" s="14"/>
      <c r="K181" s="28">
        <v>0</v>
      </c>
      <c r="L181" s="17" t="s">
        <v>46</v>
      </c>
      <c r="M181" s="16">
        <v>0</v>
      </c>
      <c r="N181" s="16">
        <v>0</v>
      </c>
      <c r="O181" s="28">
        <v>24650</v>
      </c>
      <c r="P181" s="31">
        <v>199</v>
      </c>
      <c r="Q181" s="28">
        <v>0</v>
      </c>
      <c r="R181" s="28">
        <v>49.0535</v>
      </c>
      <c r="S181" s="16">
        <v>5.7028766559000001E-2</v>
      </c>
      <c r="T181" s="16">
        <v>5.0952407762952999E-6</v>
      </c>
      <c r="U181" s="16">
        <v>8.53850947277864E-7</v>
      </c>
      <c r="V181" s="29"/>
    </row>
    <row r="182" spans="2:22" x14ac:dyDescent="0.2">
      <c r="B182" s="25" t="s">
        <v>643</v>
      </c>
      <c r="C182" s="17" t="s">
        <v>644</v>
      </c>
      <c r="D182" s="17" t="s">
        <v>161</v>
      </c>
      <c r="E182" s="17" t="s">
        <v>268</v>
      </c>
      <c r="F182" s="26">
        <v>1801</v>
      </c>
      <c r="G182" s="17" t="s">
        <v>564</v>
      </c>
      <c r="H182" s="38" t="s">
        <v>26</v>
      </c>
      <c r="I182" s="17" t="s">
        <v>270</v>
      </c>
      <c r="J182" s="14"/>
      <c r="K182" s="28">
        <v>3.02</v>
      </c>
      <c r="L182" s="17" t="s">
        <v>46</v>
      </c>
      <c r="M182" s="16">
        <v>1.5800000000000002E-2</v>
      </c>
      <c r="N182" s="16">
        <v>7.1400000000000005E-2</v>
      </c>
      <c r="O182" s="28">
        <v>40125000</v>
      </c>
      <c r="P182" s="30">
        <v>91.32</v>
      </c>
      <c r="Q182" s="28">
        <v>0</v>
      </c>
      <c r="R182" s="28">
        <v>36642.15</v>
      </c>
      <c r="S182" s="16">
        <v>7.2244864446999998E-2</v>
      </c>
      <c r="T182" s="16">
        <v>3.8060602559999998E-3</v>
      </c>
      <c r="U182" s="16">
        <v>6.3781248E-4</v>
      </c>
      <c r="V182" s="29"/>
    </row>
    <row r="183" spans="2:22" x14ac:dyDescent="0.2">
      <c r="B183" s="25" t="s">
        <v>645</v>
      </c>
      <c r="C183" s="17" t="s">
        <v>646</v>
      </c>
      <c r="D183" s="17" t="s">
        <v>161</v>
      </c>
      <c r="E183" s="17" t="s">
        <v>268</v>
      </c>
      <c r="F183" s="26">
        <v>823</v>
      </c>
      <c r="G183" s="17" t="s">
        <v>514</v>
      </c>
      <c r="H183" s="38" t="s">
        <v>26</v>
      </c>
      <c r="I183" s="17" t="s">
        <v>270</v>
      </c>
      <c r="J183" s="14"/>
      <c r="K183" s="28">
        <v>2.78</v>
      </c>
      <c r="L183" s="17" t="s">
        <v>46</v>
      </c>
      <c r="M183" s="16">
        <v>3.5000000000000003E-2</v>
      </c>
      <c r="N183" s="16">
        <v>5.2999999999999999E-2</v>
      </c>
      <c r="O183" s="28">
        <v>10177331</v>
      </c>
      <c r="P183" s="30">
        <v>99.28</v>
      </c>
      <c r="Q183" s="28">
        <v>0</v>
      </c>
      <c r="R183" s="28">
        <v>10104.05422</v>
      </c>
      <c r="S183" s="16">
        <v>5.3615411361000002E-2</v>
      </c>
      <c r="T183" s="16">
        <v>1.049519179E-3</v>
      </c>
      <c r="U183" s="16">
        <v>1.75876466E-4</v>
      </c>
      <c r="V183" s="29"/>
    </row>
    <row r="184" spans="2:22" x14ac:dyDescent="0.2">
      <c r="B184" s="25" t="s">
        <v>647</v>
      </c>
      <c r="C184" s="17" t="s">
        <v>648</v>
      </c>
      <c r="D184" s="17" t="s">
        <v>161</v>
      </c>
      <c r="E184" s="17" t="s">
        <v>268</v>
      </c>
      <c r="F184" s="26">
        <v>1132</v>
      </c>
      <c r="G184" s="17" t="s">
        <v>471</v>
      </c>
      <c r="H184" s="38" t="s">
        <v>26</v>
      </c>
      <c r="I184" s="17" t="s">
        <v>270</v>
      </c>
      <c r="J184" s="14"/>
      <c r="K184" s="28">
        <v>2.4300000000000002</v>
      </c>
      <c r="L184" s="17" t="s">
        <v>46</v>
      </c>
      <c r="M184" s="16">
        <v>5.2999999999999999E-2</v>
      </c>
      <c r="N184" s="16">
        <v>9.9199999999999997E-2</v>
      </c>
      <c r="O184" s="28">
        <v>3034233.99</v>
      </c>
      <c r="P184" s="30">
        <v>98.03</v>
      </c>
      <c r="Q184" s="28">
        <v>0</v>
      </c>
      <c r="R184" s="28">
        <v>2974.4595599999998</v>
      </c>
      <c r="S184" s="16">
        <v>2.0161023189E-2</v>
      </c>
      <c r="T184" s="16">
        <v>3.0896037199999997E-4</v>
      </c>
      <c r="U184" s="16">
        <v>5.1775003066971703E-5</v>
      </c>
      <c r="V184" s="29"/>
    </row>
    <row r="185" spans="2:22" x14ac:dyDescent="0.2">
      <c r="B185" s="25" t="s">
        <v>649</v>
      </c>
      <c r="C185" s="17" t="s">
        <v>650</v>
      </c>
      <c r="D185" s="17" t="s">
        <v>161</v>
      </c>
      <c r="E185" s="17" t="s">
        <v>268</v>
      </c>
      <c r="F185" s="26">
        <v>1331</v>
      </c>
      <c r="G185" s="17" t="s">
        <v>514</v>
      </c>
      <c r="H185" s="38" t="s">
        <v>26</v>
      </c>
      <c r="I185" s="17" t="s">
        <v>270</v>
      </c>
      <c r="J185" s="14"/>
      <c r="K185" s="28">
        <v>2.7</v>
      </c>
      <c r="L185" s="17" t="s">
        <v>46</v>
      </c>
      <c r="M185" s="16">
        <v>2.35E-2</v>
      </c>
      <c r="N185" s="16">
        <v>5.8200000000000002E-2</v>
      </c>
      <c r="O185" s="28">
        <v>4991758.25</v>
      </c>
      <c r="P185" s="30">
        <v>99.47</v>
      </c>
      <c r="Q185" s="28">
        <v>0</v>
      </c>
      <c r="R185" s="28">
        <v>4965.3019299999996</v>
      </c>
      <c r="S185" s="16">
        <v>3.4854915184000003E-2</v>
      </c>
      <c r="T185" s="16">
        <v>5.1575134999999996E-4</v>
      </c>
      <c r="U185" s="16">
        <v>8.6428649463363602E-5</v>
      </c>
      <c r="V185" s="29"/>
    </row>
    <row r="186" spans="2:22" x14ac:dyDescent="0.2">
      <c r="B186" s="25" t="s">
        <v>651</v>
      </c>
      <c r="C186" s="17" t="s">
        <v>652</v>
      </c>
      <c r="D186" s="17" t="s">
        <v>161</v>
      </c>
      <c r="E186" s="17" t="s">
        <v>268</v>
      </c>
      <c r="F186" s="26">
        <v>1331</v>
      </c>
      <c r="G186" s="17" t="s">
        <v>514</v>
      </c>
      <c r="H186" s="38" t="s">
        <v>26</v>
      </c>
      <c r="I186" s="17" t="s">
        <v>270</v>
      </c>
      <c r="J186" s="14"/>
      <c r="K186" s="28">
        <v>4.2699999999999996</v>
      </c>
      <c r="L186" s="17" t="s">
        <v>46</v>
      </c>
      <c r="M186" s="16">
        <v>3.2899999999999999E-2</v>
      </c>
      <c r="N186" s="16">
        <v>8.4099999999999994E-2</v>
      </c>
      <c r="O186" s="28">
        <v>11101000</v>
      </c>
      <c r="P186" s="30">
        <v>82.7</v>
      </c>
      <c r="Q186" s="28">
        <v>193.83723000000001</v>
      </c>
      <c r="R186" s="28">
        <v>9374.3642299999992</v>
      </c>
      <c r="S186" s="16">
        <v>9.1446035223999994E-2</v>
      </c>
      <c r="T186" s="16">
        <v>9.7372547999999997E-4</v>
      </c>
      <c r="U186" s="16">
        <v>1.631751E-4</v>
      </c>
      <c r="V186" s="29"/>
    </row>
    <row r="187" spans="2:22" x14ac:dyDescent="0.2">
      <c r="B187" s="25" t="s">
        <v>653</v>
      </c>
      <c r="C187" s="17" t="s">
        <v>654</v>
      </c>
      <c r="D187" s="17" t="s">
        <v>161</v>
      </c>
      <c r="E187" s="17" t="s">
        <v>268</v>
      </c>
      <c r="F187" s="26">
        <v>473</v>
      </c>
      <c r="G187" s="17" t="s">
        <v>514</v>
      </c>
      <c r="H187" s="38" t="s">
        <v>26</v>
      </c>
      <c r="I187" s="17" t="s">
        <v>270</v>
      </c>
      <c r="J187" s="14"/>
      <c r="K187" s="28">
        <v>1.36</v>
      </c>
      <c r="L187" s="17" t="s">
        <v>46</v>
      </c>
      <c r="M187" s="16">
        <v>0.05</v>
      </c>
      <c r="N187" s="16">
        <v>4.6399999999999997E-2</v>
      </c>
      <c r="O187" s="28">
        <v>4996165.1500000004</v>
      </c>
      <c r="P187" s="30">
        <v>112.7</v>
      </c>
      <c r="Q187" s="28">
        <v>0</v>
      </c>
      <c r="R187" s="28">
        <v>5630.6781199999996</v>
      </c>
      <c r="S187" s="16">
        <v>2.7834445066999999E-2</v>
      </c>
      <c r="T187" s="16">
        <v>5.8486470300000005E-4</v>
      </c>
      <c r="U187" s="16">
        <v>9.8010536385349499E-5</v>
      </c>
      <c r="V187" s="29"/>
    </row>
    <row r="188" spans="2:22" x14ac:dyDescent="0.2">
      <c r="B188" s="25" t="s">
        <v>655</v>
      </c>
      <c r="C188" s="17" t="s">
        <v>656</v>
      </c>
      <c r="D188" s="17" t="s">
        <v>161</v>
      </c>
      <c r="E188" s="17" t="s">
        <v>268</v>
      </c>
      <c r="F188" s="26">
        <v>1679</v>
      </c>
      <c r="G188" s="17" t="s">
        <v>292</v>
      </c>
      <c r="H188" s="38" t="s">
        <v>26</v>
      </c>
      <c r="I188" s="17" t="s">
        <v>270</v>
      </c>
      <c r="J188" s="14"/>
      <c r="K188" s="28">
        <v>0.01</v>
      </c>
      <c r="L188" s="17" t="s">
        <v>46</v>
      </c>
      <c r="M188" s="16">
        <v>2.1000000000000001E-2</v>
      </c>
      <c r="N188" s="16">
        <v>0.24709999999999999</v>
      </c>
      <c r="O188" s="28">
        <v>641758.55000000005</v>
      </c>
      <c r="P188" s="30">
        <v>111.53</v>
      </c>
      <c r="Q188" s="28">
        <v>0.86650000000000005</v>
      </c>
      <c r="R188" s="28">
        <v>716.61981000000003</v>
      </c>
      <c r="S188" s="16">
        <v>3.1478809390000002E-3</v>
      </c>
      <c r="T188" s="16">
        <v>7.4436084622157199E-5</v>
      </c>
      <c r="U188" s="16">
        <v>1.24738602465998E-5</v>
      </c>
      <c r="V188" s="29"/>
    </row>
    <row r="189" spans="2:22" x14ac:dyDescent="0.2">
      <c r="B189" s="25" t="s">
        <v>657</v>
      </c>
      <c r="C189" s="17" t="s">
        <v>658</v>
      </c>
      <c r="D189" s="17" t="s">
        <v>161</v>
      </c>
      <c r="E189" s="17" t="s">
        <v>268</v>
      </c>
      <c r="F189" s="26">
        <v>1679</v>
      </c>
      <c r="G189" s="17" t="s">
        <v>292</v>
      </c>
      <c r="H189" s="38" t="s">
        <v>26</v>
      </c>
      <c r="I189" s="17" t="s">
        <v>270</v>
      </c>
      <c r="J189" s="14"/>
      <c r="K189" s="28">
        <v>3.94</v>
      </c>
      <c r="L189" s="17" t="s">
        <v>46</v>
      </c>
      <c r="M189" s="16">
        <v>2.75E-2</v>
      </c>
      <c r="N189" s="16">
        <v>3.4599999999999999E-2</v>
      </c>
      <c r="O189" s="28">
        <v>21940707.699999999</v>
      </c>
      <c r="P189" s="30">
        <v>106.19</v>
      </c>
      <c r="Q189" s="28">
        <v>0</v>
      </c>
      <c r="R189" s="28">
        <v>23298.837510000001</v>
      </c>
      <c r="S189" s="16">
        <v>4.2955920303000002E-2</v>
      </c>
      <c r="T189" s="16">
        <v>2.4200757720000002E-3</v>
      </c>
      <c r="U189" s="16">
        <v>4.0555178399999999E-4</v>
      </c>
      <c r="V189" s="29"/>
    </row>
    <row r="190" spans="2:22" x14ac:dyDescent="0.2">
      <c r="B190" s="25" t="s">
        <v>659</v>
      </c>
      <c r="C190" s="17" t="s">
        <v>660</v>
      </c>
      <c r="D190" s="17" t="s">
        <v>161</v>
      </c>
      <c r="E190" s="17" t="s">
        <v>268</v>
      </c>
      <c r="F190" s="26">
        <v>1679</v>
      </c>
      <c r="G190" s="17" t="s">
        <v>292</v>
      </c>
      <c r="H190" s="38" t="s">
        <v>26</v>
      </c>
      <c r="I190" s="17" t="s">
        <v>270</v>
      </c>
      <c r="J190" s="14"/>
      <c r="K190" s="28">
        <v>5.65</v>
      </c>
      <c r="L190" s="17" t="s">
        <v>46</v>
      </c>
      <c r="M190" s="16">
        <v>8.5000000000000006E-3</v>
      </c>
      <c r="N190" s="16">
        <v>3.6299999999999999E-2</v>
      </c>
      <c r="O190" s="28">
        <v>67249000</v>
      </c>
      <c r="P190" s="30">
        <v>92.28</v>
      </c>
      <c r="Q190" s="28">
        <v>0</v>
      </c>
      <c r="R190" s="28">
        <v>62057.377200000003</v>
      </c>
      <c r="S190" s="16">
        <v>0.13004927442</v>
      </c>
      <c r="T190" s="16">
        <v>6.4459677450000004E-3</v>
      </c>
      <c r="U190" s="16">
        <v>1.0802032529999999E-3</v>
      </c>
      <c r="V190" s="29"/>
    </row>
    <row r="191" spans="2:22" x14ac:dyDescent="0.2">
      <c r="B191" s="25" t="s">
        <v>661</v>
      </c>
      <c r="C191" s="17" t="s">
        <v>662</v>
      </c>
      <c r="D191" s="17" t="s">
        <v>161</v>
      </c>
      <c r="E191" s="17" t="s">
        <v>268</v>
      </c>
      <c r="F191" s="26">
        <v>1679</v>
      </c>
      <c r="G191" s="17" t="s">
        <v>292</v>
      </c>
      <c r="H191" s="38" t="s">
        <v>26</v>
      </c>
      <c r="I191" s="17" t="s">
        <v>270</v>
      </c>
      <c r="J191" s="14"/>
      <c r="K191" s="28">
        <v>6.97</v>
      </c>
      <c r="L191" s="17" t="s">
        <v>46</v>
      </c>
      <c r="M191" s="16">
        <v>3.1800000000000002E-2</v>
      </c>
      <c r="N191" s="16">
        <v>3.8199999999999998E-2</v>
      </c>
      <c r="O191" s="28">
        <v>8919000</v>
      </c>
      <c r="P191" s="30">
        <v>96.57</v>
      </c>
      <c r="Q191" s="28">
        <v>0</v>
      </c>
      <c r="R191" s="28">
        <v>8613.0782999999992</v>
      </c>
      <c r="S191" s="16">
        <v>4.5537628917999999E-2</v>
      </c>
      <c r="T191" s="16">
        <v>8.9464987700000004E-4</v>
      </c>
      <c r="U191" s="16">
        <v>1.49923758E-4</v>
      </c>
      <c r="V191" s="29"/>
    </row>
    <row r="192" spans="2:22" x14ac:dyDescent="0.2">
      <c r="B192" s="25" t="s">
        <v>663</v>
      </c>
      <c r="C192" s="17" t="s">
        <v>664</v>
      </c>
      <c r="D192" s="17" t="s">
        <v>161</v>
      </c>
      <c r="E192" s="17" t="s">
        <v>268</v>
      </c>
      <c r="F192" s="26">
        <v>1803</v>
      </c>
      <c r="G192" s="17" t="s">
        <v>564</v>
      </c>
      <c r="H192" s="38" t="s">
        <v>26</v>
      </c>
      <c r="I192" s="17" t="s">
        <v>270</v>
      </c>
      <c r="J192" s="14"/>
      <c r="K192" s="28">
        <v>2.76</v>
      </c>
      <c r="L192" s="17" t="s">
        <v>46</v>
      </c>
      <c r="M192" s="16">
        <v>1.6400000000000001E-2</v>
      </c>
      <c r="N192" s="16">
        <v>3.4099999999999998E-2</v>
      </c>
      <c r="O192" s="28">
        <v>23004953.710000001</v>
      </c>
      <c r="P192" s="30">
        <v>104.01</v>
      </c>
      <c r="Q192" s="28">
        <v>215.37891999999999</v>
      </c>
      <c r="R192" s="28">
        <v>24142.831279999999</v>
      </c>
      <c r="S192" s="16">
        <v>8.8220385841999996E-2</v>
      </c>
      <c r="T192" s="16">
        <v>2.5077423299999999E-3</v>
      </c>
      <c r="U192" s="16">
        <v>4.2024278299999999E-4</v>
      </c>
      <c r="V192" s="29"/>
    </row>
    <row r="193" spans="2:22" x14ac:dyDescent="0.2">
      <c r="B193" s="25" t="s">
        <v>665</v>
      </c>
      <c r="C193" s="17" t="s">
        <v>666</v>
      </c>
      <c r="D193" s="17" t="s">
        <v>161</v>
      </c>
      <c r="E193" s="17" t="s">
        <v>268</v>
      </c>
      <c r="F193" s="26">
        <v>1831</v>
      </c>
      <c r="G193" s="17" t="s">
        <v>564</v>
      </c>
      <c r="H193" s="38" t="s">
        <v>26</v>
      </c>
      <c r="I193" s="17" t="s">
        <v>270</v>
      </c>
      <c r="J193" s="14"/>
      <c r="K193" s="28">
        <v>3.13</v>
      </c>
      <c r="L193" s="17" t="s">
        <v>46</v>
      </c>
      <c r="M193" s="16">
        <v>1.4800000000000001E-2</v>
      </c>
      <c r="N193" s="16">
        <v>4.8300000000000003E-2</v>
      </c>
      <c r="O193" s="28">
        <v>56477512</v>
      </c>
      <c r="P193" s="30">
        <v>96.82</v>
      </c>
      <c r="Q193" s="28">
        <v>0</v>
      </c>
      <c r="R193" s="28">
        <v>54681.527119999999</v>
      </c>
      <c r="S193" s="16">
        <v>7.8768644570000004E-2</v>
      </c>
      <c r="T193" s="16">
        <v>5.6798301170000003E-3</v>
      </c>
      <c r="U193" s="16">
        <v>9.5181533800000001E-4</v>
      </c>
      <c r="V193" s="29"/>
    </row>
    <row r="194" spans="2:22" x14ac:dyDescent="0.2">
      <c r="B194" s="25" t="s">
        <v>667</v>
      </c>
      <c r="C194" s="17" t="s">
        <v>668</v>
      </c>
      <c r="D194" s="17" t="s">
        <v>161</v>
      </c>
      <c r="E194" s="17" t="s">
        <v>268</v>
      </c>
      <c r="F194" s="26">
        <v>1848</v>
      </c>
      <c r="G194" s="17" t="s">
        <v>564</v>
      </c>
      <c r="H194" s="38" t="s">
        <v>26</v>
      </c>
      <c r="I194" s="17" t="s">
        <v>270</v>
      </c>
      <c r="J194" s="14"/>
      <c r="K194" s="28">
        <v>3.09</v>
      </c>
      <c r="L194" s="17" t="s">
        <v>46</v>
      </c>
      <c r="M194" s="16">
        <v>2.3E-2</v>
      </c>
      <c r="N194" s="16">
        <v>0.1072</v>
      </c>
      <c r="O194" s="28">
        <v>35197410</v>
      </c>
      <c r="P194" s="30">
        <v>83.05</v>
      </c>
      <c r="Q194" s="28">
        <v>0</v>
      </c>
      <c r="R194" s="28">
        <v>29231.449000000001</v>
      </c>
      <c r="S194" s="16">
        <v>0.14544384297499999</v>
      </c>
      <c r="T194" s="16">
        <v>3.0363026259999999E-3</v>
      </c>
      <c r="U194" s="16">
        <v>5.0881793100000002E-4</v>
      </c>
      <c r="V194" s="29"/>
    </row>
    <row r="195" spans="2:22" x14ac:dyDescent="0.2">
      <c r="B195" s="25" t="s">
        <v>669</v>
      </c>
      <c r="C195" s="17" t="s">
        <v>670</v>
      </c>
      <c r="D195" s="17" t="s">
        <v>161</v>
      </c>
      <c r="E195" s="17" t="s">
        <v>268</v>
      </c>
      <c r="F195" s="26">
        <v>1405</v>
      </c>
      <c r="G195" s="17" t="s">
        <v>564</v>
      </c>
      <c r="H195" s="38" t="s">
        <v>26</v>
      </c>
      <c r="I195" s="17" t="s">
        <v>270</v>
      </c>
      <c r="J195" s="14"/>
      <c r="K195" s="28">
        <v>3.27</v>
      </c>
      <c r="L195" s="17" t="s">
        <v>46</v>
      </c>
      <c r="M195" s="16">
        <v>2.9499999999999998E-2</v>
      </c>
      <c r="N195" s="16">
        <v>7.9799999999999996E-2</v>
      </c>
      <c r="O195" s="28">
        <v>22000000</v>
      </c>
      <c r="P195" s="31">
        <v>90</v>
      </c>
      <c r="Q195" s="28">
        <v>0</v>
      </c>
      <c r="R195" s="28">
        <v>19800</v>
      </c>
      <c r="S195" s="16">
        <v>0.12089174144500001</v>
      </c>
      <c r="T195" s="16">
        <v>2.0566476879999998E-3</v>
      </c>
      <c r="U195" s="16">
        <v>3.4464918400000001E-4</v>
      </c>
      <c r="V195" s="29"/>
    </row>
    <row r="196" spans="2:22" x14ac:dyDescent="0.2">
      <c r="B196" s="25" t="s">
        <v>671</v>
      </c>
      <c r="C196" s="17" t="s">
        <v>672</v>
      </c>
      <c r="D196" s="17" t="s">
        <v>161</v>
      </c>
      <c r="E196" s="17" t="s">
        <v>268</v>
      </c>
      <c r="F196" s="26">
        <v>1794</v>
      </c>
      <c r="G196" s="17" t="s">
        <v>292</v>
      </c>
      <c r="H196" s="38" t="s">
        <v>26</v>
      </c>
      <c r="I196" s="17" t="s">
        <v>270</v>
      </c>
      <c r="J196" s="14"/>
      <c r="K196" s="28">
        <v>6.46</v>
      </c>
      <c r="L196" s="17" t="s">
        <v>46</v>
      </c>
      <c r="M196" s="16">
        <v>6.4000000000000003E-3</v>
      </c>
      <c r="N196" s="16">
        <v>4.3900000000000002E-2</v>
      </c>
      <c r="O196" s="28">
        <v>29700000</v>
      </c>
      <c r="P196" s="30">
        <v>85.13</v>
      </c>
      <c r="Q196" s="28">
        <v>0</v>
      </c>
      <c r="R196" s="28">
        <v>25283.61001</v>
      </c>
      <c r="S196" s="16">
        <v>0.197368421052</v>
      </c>
      <c r="T196" s="16">
        <v>2.6262362659999999E-3</v>
      </c>
      <c r="U196" s="16">
        <v>4.40099775E-4</v>
      </c>
      <c r="V196" s="29"/>
    </row>
    <row r="197" spans="2:22" x14ac:dyDescent="0.2">
      <c r="B197" s="25" t="s">
        <v>673</v>
      </c>
      <c r="C197" s="17" t="s">
        <v>674</v>
      </c>
      <c r="D197" s="17" t="s">
        <v>161</v>
      </c>
      <c r="E197" s="17" t="s">
        <v>268</v>
      </c>
      <c r="F197" s="26">
        <v>1710</v>
      </c>
      <c r="G197" s="17" t="s">
        <v>292</v>
      </c>
      <c r="H197" s="38" t="s">
        <v>26</v>
      </c>
      <c r="I197" s="17" t="s">
        <v>270</v>
      </c>
      <c r="J197" s="14"/>
      <c r="K197" s="28">
        <v>3.46</v>
      </c>
      <c r="L197" s="17" t="s">
        <v>46</v>
      </c>
      <c r="M197" s="16">
        <v>3.5180999999999997E-2</v>
      </c>
      <c r="N197" s="16">
        <v>4.6300000000000001E-2</v>
      </c>
      <c r="O197" s="28">
        <v>49641338</v>
      </c>
      <c r="P197" s="30">
        <v>100.07</v>
      </c>
      <c r="Q197" s="28">
        <v>0</v>
      </c>
      <c r="R197" s="28">
        <v>49676.086940000001</v>
      </c>
      <c r="S197" s="16">
        <v>7.7564590624999999E-2</v>
      </c>
      <c r="T197" s="16">
        <v>5.1599095629999998E-3</v>
      </c>
      <c r="U197" s="16">
        <v>8.6468802199999998E-4</v>
      </c>
      <c r="V197" s="29"/>
    </row>
    <row r="198" spans="2:22" x14ac:dyDescent="0.2">
      <c r="B198" s="22" t="s">
        <v>675</v>
      </c>
      <c r="C198" s="14"/>
      <c r="D198" s="14"/>
      <c r="E198" s="14"/>
      <c r="F198" s="14"/>
      <c r="G198" s="14"/>
      <c r="H198" s="37"/>
      <c r="I198" s="14"/>
      <c r="J198" s="14"/>
      <c r="K198" s="27">
        <v>2.8585011335430002</v>
      </c>
      <c r="L198" s="14"/>
      <c r="M198" s="14"/>
      <c r="N198" s="14"/>
      <c r="O198" s="14"/>
      <c r="P198" s="14"/>
      <c r="Q198" s="14"/>
      <c r="R198" s="27">
        <v>2913475.8708500001</v>
      </c>
      <c r="S198" s="14"/>
      <c r="T198" s="24">
        <v>0.30262593001299998</v>
      </c>
      <c r="U198" s="24">
        <v>5.071348899E-2</v>
      </c>
      <c r="V198" s="29"/>
    </row>
    <row r="199" spans="2:22" x14ac:dyDescent="0.2">
      <c r="B199" s="25" t="s">
        <v>676</v>
      </c>
      <c r="C199" s="17" t="s">
        <v>677</v>
      </c>
      <c r="D199" s="17" t="s">
        <v>161</v>
      </c>
      <c r="E199" s="17" t="s">
        <v>268</v>
      </c>
      <c r="F199" s="26">
        <v>748</v>
      </c>
      <c r="G199" s="17" t="s">
        <v>269</v>
      </c>
      <c r="H199" s="38" t="s">
        <v>92</v>
      </c>
      <c r="I199" s="17" t="s">
        <v>93</v>
      </c>
      <c r="J199" s="14"/>
      <c r="K199" s="28">
        <v>1.17</v>
      </c>
      <c r="L199" s="17" t="s">
        <v>46</v>
      </c>
      <c r="M199" s="16">
        <v>1.8700000000000001E-2</v>
      </c>
      <c r="N199" s="16">
        <v>4.9200000000000001E-2</v>
      </c>
      <c r="O199" s="28">
        <v>55655531.710000001</v>
      </c>
      <c r="P199" s="30">
        <v>97.17</v>
      </c>
      <c r="Q199" s="28">
        <v>0</v>
      </c>
      <c r="R199" s="28">
        <v>54080.480170000003</v>
      </c>
      <c r="S199" s="16">
        <v>0.100650390824</v>
      </c>
      <c r="T199" s="16">
        <v>5.6173987119999998E-3</v>
      </c>
      <c r="U199" s="16">
        <v>9.4135319999999998E-4</v>
      </c>
      <c r="V199" s="29"/>
    </row>
    <row r="200" spans="2:22" x14ac:dyDescent="0.2">
      <c r="B200" s="25" t="s">
        <v>678</v>
      </c>
      <c r="C200" s="17" t="s">
        <v>679</v>
      </c>
      <c r="D200" s="17" t="s">
        <v>161</v>
      </c>
      <c r="E200" s="17" t="s">
        <v>268</v>
      </c>
      <c r="F200" s="26">
        <v>748</v>
      </c>
      <c r="G200" s="17" t="s">
        <v>269</v>
      </c>
      <c r="H200" s="38" t="s">
        <v>92</v>
      </c>
      <c r="I200" s="17" t="s">
        <v>93</v>
      </c>
      <c r="J200" s="14"/>
      <c r="K200" s="28">
        <v>3.83</v>
      </c>
      <c r="L200" s="17" t="s">
        <v>46</v>
      </c>
      <c r="M200" s="16">
        <v>2.6800000000000001E-2</v>
      </c>
      <c r="N200" s="16">
        <v>4.5699999999999998E-2</v>
      </c>
      <c r="O200" s="28">
        <v>23578263.600000001</v>
      </c>
      <c r="P200" s="30">
        <v>93.96</v>
      </c>
      <c r="Q200" s="28">
        <v>0</v>
      </c>
      <c r="R200" s="28">
        <v>22154.136480000001</v>
      </c>
      <c r="S200" s="16">
        <v>9.0353691100000001E-3</v>
      </c>
      <c r="T200" s="16">
        <v>2.3011744220000001E-3</v>
      </c>
      <c r="U200" s="16">
        <v>3.8562651800000001E-4</v>
      </c>
      <c r="V200" s="29"/>
    </row>
    <row r="201" spans="2:22" x14ac:dyDescent="0.2">
      <c r="B201" s="25" t="s">
        <v>680</v>
      </c>
      <c r="C201" s="17" t="s">
        <v>681</v>
      </c>
      <c r="D201" s="17" t="s">
        <v>161</v>
      </c>
      <c r="E201" s="17" t="s">
        <v>268</v>
      </c>
      <c r="F201" s="26">
        <v>1781</v>
      </c>
      <c r="G201" s="17" t="s">
        <v>682</v>
      </c>
      <c r="H201" s="38" t="s">
        <v>301</v>
      </c>
      <c r="I201" s="17" t="s">
        <v>302</v>
      </c>
      <c r="J201" s="14"/>
      <c r="K201" s="28">
        <v>1.35</v>
      </c>
      <c r="L201" s="17" t="s">
        <v>46</v>
      </c>
      <c r="M201" s="16">
        <v>4.4900000000000002E-2</v>
      </c>
      <c r="N201" s="16">
        <v>4.36E-2</v>
      </c>
      <c r="O201" s="28">
        <v>24700000</v>
      </c>
      <c r="P201" s="30">
        <v>103.62</v>
      </c>
      <c r="Q201" s="28">
        <v>0</v>
      </c>
      <c r="R201" s="28">
        <v>25594.14</v>
      </c>
      <c r="S201" s="16">
        <v>3.4326853938000002E-2</v>
      </c>
      <c r="T201" s="16">
        <v>2.6584913560000001E-3</v>
      </c>
      <c r="U201" s="16">
        <v>4.4550502299999997E-4</v>
      </c>
      <c r="V201" s="29"/>
    </row>
    <row r="202" spans="2:22" x14ac:dyDescent="0.2">
      <c r="B202" s="25" t="s">
        <v>683</v>
      </c>
      <c r="C202" s="17" t="s">
        <v>684</v>
      </c>
      <c r="D202" s="17" t="s">
        <v>161</v>
      </c>
      <c r="E202" s="17" t="s">
        <v>268</v>
      </c>
      <c r="F202" s="26">
        <v>1739</v>
      </c>
      <c r="G202" s="17" t="s">
        <v>292</v>
      </c>
      <c r="H202" s="38" t="s">
        <v>92</v>
      </c>
      <c r="I202" s="17" t="s">
        <v>93</v>
      </c>
      <c r="J202" s="14"/>
      <c r="K202" s="28">
        <v>1.23</v>
      </c>
      <c r="L202" s="17" t="s">
        <v>46</v>
      </c>
      <c r="M202" s="16">
        <v>1.6299999999999999E-2</v>
      </c>
      <c r="N202" s="16">
        <v>4.53E-2</v>
      </c>
      <c r="O202" s="28">
        <v>2.74</v>
      </c>
      <c r="P202" s="30">
        <v>96.97</v>
      </c>
      <c r="Q202" s="28">
        <v>0</v>
      </c>
      <c r="R202" s="28">
        <v>2.64E-3</v>
      </c>
      <c r="S202" s="16">
        <v>1.3153488974952001E-8</v>
      </c>
      <c r="T202" s="16">
        <v>2.7421969175328099E-10</v>
      </c>
      <c r="U202" s="16">
        <v>4.5953224557137802E-11</v>
      </c>
      <c r="V202" s="29"/>
    </row>
    <row r="203" spans="2:22" x14ac:dyDescent="0.2">
      <c r="B203" s="25" t="s">
        <v>685</v>
      </c>
      <c r="C203" s="17" t="s">
        <v>686</v>
      </c>
      <c r="D203" s="17" t="s">
        <v>161</v>
      </c>
      <c r="E203" s="17" t="s">
        <v>268</v>
      </c>
      <c r="F203" s="26">
        <v>604</v>
      </c>
      <c r="G203" s="17" t="s">
        <v>269</v>
      </c>
      <c r="H203" s="38" t="s">
        <v>92</v>
      </c>
      <c r="I203" s="17" t="s">
        <v>93</v>
      </c>
      <c r="J203" s="14"/>
      <c r="K203" s="28">
        <v>1</v>
      </c>
      <c r="L203" s="17" t="s">
        <v>46</v>
      </c>
      <c r="M203" s="16">
        <v>3.0099999999999998E-2</v>
      </c>
      <c r="N203" s="16">
        <v>4.7600000000000003E-2</v>
      </c>
      <c r="O203" s="28">
        <v>31266549</v>
      </c>
      <c r="P203" s="30">
        <v>98.35</v>
      </c>
      <c r="Q203" s="28">
        <v>470.56157999999999</v>
      </c>
      <c r="R203" s="28">
        <v>31221.212510000001</v>
      </c>
      <c r="S203" s="16">
        <v>2.7188303478000001E-2</v>
      </c>
      <c r="T203" s="16">
        <v>3.2429815409999998E-3</v>
      </c>
      <c r="U203" s="16">
        <v>5.4345279899999999E-4</v>
      </c>
      <c r="V203" s="29"/>
    </row>
    <row r="204" spans="2:22" x14ac:dyDescent="0.2">
      <c r="B204" s="25" t="s">
        <v>687</v>
      </c>
      <c r="C204" s="17" t="s">
        <v>688</v>
      </c>
      <c r="D204" s="17" t="s">
        <v>161</v>
      </c>
      <c r="E204" s="17" t="s">
        <v>268</v>
      </c>
      <c r="F204" s="26">
        <v>604</v>
      </c>
      <c r="G204" s="17" t="s">
        <v>269</v>
      </c>
      <c r="H204" s="38" t="s">
        <v>92</v>
      </c>
      <c r="I204" s="17" t="s">
        <v>93</v>
      </c>
      <c r="J204" s="14"/>
      <c r="K204" s="28">
        <v>1.9</v>
      </c>
      <c r="L204" s="17" t="s">
        <v>46</v>
      </c>
      <c r="M204" s="16">
        <v>2.0199999999999999E-2</v>
      </c>
      <c r="N204" s="16">
        <v>4.5699999999999998E-2</v>
      </c>
      <c r="O204" s="28">
        <v>30249933.5</v>
      </c>
      <c r="P204" s="30">
        <v>95.58</v>
      </c>
      <c r="Q204" s="28">
        <v>0</v>
      </c>
      <c r="R204" s="28">
        <v>28912.886439999998</v>
      </c>
      <c r="S204" s="16">
        <v>3.5805581184999997E-2</v>
      </c>
      <c r="T204" s="16">
        <v>3.0032131839999999E-3</v>
      </c>
      <c r="U204" s="16">
        <v>5.0327286400000005E-4</v>
      </c>
      <c r="V204" s="29"/>
    </row>
    <row r="205" spans="2:22" x14ac:dyDescent="0.2">
      <c r="B205" s="25" t="s">
        <v>689</v>
      </c>
      <c r="C205" s="17" t="s">
        <v>690</v>
      </c>
      <c r="D205" s="17" t="s">
        <v>161</v>
      </c>
      <c r="E205" s="17" t="s">
        <v>268</v>
      </c>
      <c r="F205" s="26">
        <v>604</v>
      </c>
      <c r="G205" s="17" t="s">
        <v>269</v>
      </c>
      <c r="H205" s="38" t="s">
        <v>92</v>
      </c>
      <c r="I205" s="17" t="s">
        <v>93</v>
      </c>
      <c r="J205" s="14"/>
      <c r="K205" s="28">
        <v>4.45</v>
      </c>
      <c r="L205" s="17" t="s">
        <v>46</v>
      </c>
      <c r="M205" s="16">
        <v>2.76E-2</v>
      </c>
      <c r="N205" s="16">
        <v>4.5400000000000003E-2</v>
      </c>
      <c r="O205" s="28">
        <v>69279134</v>
      </c>
      <c r="P205" s="30">
        <v>93.7</v>
      </c>
      <c r="Q205" s="28">
        <v>0</v>
      </c>
      <c r="R205" s="28">
        <v>64914.548560000003</v>
      </c>
      <c r="S205" s="16">
        <v>5.1843920012E-2</v>
      </c>
      <c r="T205" s="16">
        <v>6.7427452629999999E-3</v>
      </c>
      <c r="U205" s="16">
        <v>1.1299366759999999E-3</v>
      </c>
      <c r="V205" s="29"/>
    </row>
    <row r="206" spans="2:22" x14ac:dyDescent="0.2">
      <c r="B206" s="25" t="s">
        <v>691</v>
      </c>
      <c r="C206" s="17" t="s">
        <v>692</v>
      </c>
      <c r="D206" s="17" t="s">
        <v>161</v>
      </c>
      <c r="E206" s="17" t="s">
        <v>268</v>
      </c>
      <c r="F206" s="26">
        <v>231</v>
      </c>
      <c r="G206" s="17" t="s">
        <v>269</v>
      </c>
      <c r="H206" s="38" t="s">
        <v>301</v>
      </c>
      <c r="I206" s="17" t="s">
        <v>302</v>
      </c>
      <c r="J206" s="14"/>
      <c r="K206" s="28">
        <v>1.42</v>
      </c>
      <c r="L206" s="17" t="s">
        <v>46</v>
      </c>
      <c r="M206" s="16">
        <v>1.09E-2</v>
      </c>
      <c r="N206" s="16">
        <v>4.6399999999999997E-2</v>
      </c>
      <c r="O206" s="28">
        <v>8017025</v>
      </c>
      <c r="P206" s="30">
        <v>95.78</v>
      </c>
      <c r="Q206" s="28">
        <v>0</v>
      </c>
      <c r="R206" s="28">
        <v>7678.7065499999999</v>
      </c>
      <c r="S206" s="16">
        <v>1.0460259098E-2</v>
      </c>
      <c r="T206" s="16">
        <v>7.9759565999999997E-4</v>
      </c>
      <c r="U206" s="16">
        <v>1.3365959299999999E-4</v>
      </c>
      <c r="V206" s="29"/>
    </row>
    <row r="207" spans="2:22" x14ac:dyDescent="0.2">
      <c r="B207" s="25" t="s">
        <v>693</v>
      </c>
      <c r="C207" s="17" t="s">
        <v>694</v>
      </c>
      <c r="D207" s="17" t="s">
        <v>161</v>
      </c>
      <c r="E207" s="17" t="s">
        <v>268</v>
      </c>
      <c r="F207" s="26">
        <v>231</v>
      </c>
      <c r="G207" s="17" t="s">
        <v>269</v>
      </c>
      <c r="H207" s="38" t="s">
        <v>92</v>
      </c>
      <c r="I207" s="17" t="s">
        <v>93</v>
      </c>
      <c r="J207" s="14"/>
      <c r="K207" s="28">
        <v>2.1</v>
      </c>
      <c r="L207" s="17" t="s">
        <v>46</v>
      </c>
      <c r="M207" s="16">
        <v>2.98E-2</v>
      </c>
      <c r="N207" s="16">
        <v>4.5999999999999999E-2</v>
      </c>
      <c r="O207" s="28">
        <v>33062217</v>
      </c>
      <c r="P207" s="30">
        <v>99.1</v>
      </c>
      <c r="Q207" s="28">
        <v>0</v>
      </c>
      <c r="R207" s="28">
        <v>32764.657050000002</v>
      </c>
      <c r="S207" s="16">
        <v>1.3005811705E-2</v>
      </c>
      <c r="T207" s="16">
        <v>3.4033008159999999E-3</v>
      </c>
      <c r="U207" s="16">
        <v>5.7031880400000004E-4</v>
      </c>
      <c r="V207" s="29"/>
    </row>
    <row r="208" spans="2:22" x14ac:dyDescent="0.2">
      <c r="B208" s="25" t="s">
        <v>695</v>
      </c>
      <c r="C208" s="17" t="s">
        <v>696</v>
      </c>
      <c r="D208" s="17" t="s">
        <v>161</v>
      </c>
      <c r="E208" s="17" t="s">
        <v>268</v>
      </c>
      <c r="F208" s="26">
        <v>231</v>
      </c>
      <c r="G208" s="17" t="s">
        <v>269</v>
      </c>
      <c r="H208" s="38" t="s">
        <v>92</v>
      </c>
      <c r="I208" s="17" t="s">
        <v>93</v>
      </c>
      <c r="J208" s="14"/>
      <c r="K208" s="28">
        <v>3.58</v>
      </c>
      <c r="L208" s="17" t="s">
        <v>46</v>
      </c>
      <c r="M208" s="16">
        <v>2.7400000000000001E-2</v>
      </c>
      <c r="N208" s="16">
        <v>4.6199999999999998E-2</v>
      </c>
      <c r="O208" s="28">
        <v>195062565</v>
      </c>
      <c r="P208" s="30">
        <v>96.11</v>
      </c>
      <c r="Q208" s="28">
        <v>0</v>
      </c>
      <c r="R208" s="28">
        <v>187474.63120999999</v>
      </c>
      <c r="S208" s="16">
        <v>0.101277801574</v>
      </c>
      <c r="T208" s="16">
        <v>1.9473195296000001E-2</v>
      </c>
      <c r="U208" s="16">
        <v>3.2632817519999999E-3</v>
      </c>
      <c r="V208" s="29"/>
    </row>
    <row r="209" spans="2:22" x14ac:dyDescent="0.2">
      <c r="B209" s="25" t="s">
        <v>697</v>
      </c>
      <c r="C209" s="17" t="s">
        <v>698</v>
      </c>
      <c r="D209" s="17" t="s">
        <v>161</v>
      </c>
      <c r="E209" s="17" t="s">
        <v>268</v>
      </c>
      <c r="F209" s="26">
        <v>1728</v>
      </c>
      <c r="G209" s="17" t="s">
        <v>292</v>
      </c>
      <c r="H209" s="38" t="s">
        <v>92</v>
      </c>
      <c r="I209" s="17" t="s">
        <v>93</v>
      </c>
      <c r="J209" s="14"/>
      <c r="K209" s="28">
        <v>2.63</v>
      </c>
      <c r="L209" s="17" t="s">
        <v>46</v>
      </c>
      <c r="M209" s="16">
        <v>1.44E-2</v>
      </c>
      <c r="N209" s="16">
        <v>4.5699999999999998E-2</v>
      </c>
      <c r="O209" s="28">
        <v>29117252.32</v>
      </c>
      <c r="P209" s="30">
        <v>92.24</v>
      </c>
      <c r="Q209" s="28">
        <v>415.05300999999997</v>
      </c>
      <c r="R209" s="28">
        <v>27272.806560000001</v>
      </c>
      <c r="S209" s="16">
        <v>5.8234504639999997E-2</v>
      </c>
      <c r="T209" s="16">
        <v>2.8328562900000001E-3</v>
      </c>
      <c r="U209" s="16">
        <v>4.7472477399999999E-4</v>
      </c>
      <c r="V209" s="29"/>
    </row>
    <row r="210" spans="2:22" x14ac:dyDescent="0.2">
      <c r="B210" s="25" t="s">
        <v>699</v>
      </c>
      <c r="C210" s="17" t="s">
        <v>700</v>
      </c>
      <c r="D210" s="17" t="s">
        <v>161</v>
      </c>
      <c r="E210" s="17" t="s">
        <v>268</v>
      </c>
      <c r="F210" s="26">
        <v>662</v>
      </c>
      <c r="G210" s="17" t="s">
        <v>269</v>
      </c>
      <c r="H210" s="38" t="s">
        <v>92</v>
      </c>
      <c r="I210" s="17" t="s">
        <v>93</v>
      </c>
      <c r="J210" s="14"/>
      <c r="K210" s="28">
        <v>4.26</v>
      </c>
      <c r="L210" s="17" t="s">
        <v>46</v>
      </c>
      <c r="M210" s="16">
        <v>2.5000000000000001E-2</v>
      </c>
      <c r="N210" s="16">
        <v>4.5400000000000003E-2</v>
      </c>
      <c r="O210" s="28">
        <v>102123000</v>
      </c>
      <c r="P210" s="30">
        <v>92.55</v>
      </c>
      <c r="Q210" s="28">
        <v>0</v>
      </c>
      <c r="R210" s="28">
        <v>94514.836500000005</v>
      </c>
      <c r="S210" s="16">
        <v>3.4419518326000001E-2</v>
      </c>
      <c r="T210" s="16">
        <v>9.8173595950000001E-3</v>
      </c>
      <c r="U210" s="16">
        <v>1.6451748119999999E-3</v>
      </c>
      <c r="V210" s="29"/>
    </row>
    <row r="211" spans="2:22" x14ac:dyDescent="0.2">
      <c r="B211" s="25" t="s">
        <v>701</v>
      </c>
      <c r="C211" s="17" t="s">
        <v>702</v>
      </c>
      <c r="D211" s="17" t="s">
        <v>161</v>
      </c>
      <c r="E211" s="17" t="s">
        <v>268</v>
      </c>
      <c r="F211" s="26">
        <v>662</v>
      </c>
      <c r="G211" s="17" t="s">
        <v>269</v>
      </c>
      <c r="H211" s="38" t="s">
        <v>92</v>
      </c>
      <c r="I211" s="17" t="s">
        <v>93</v>
      </c>
      <c r="J211" s="14"/>
      <c r="K211" s="28">
        <v>2.0699999999999998</v>
      </c>
      <c r="L211" s="17" t="s">
        <v>46</v>
      </c>
      <c r="M211" s="16">
        <v>3.7600000000000001E-2</v>
      </c>
      <c r="N211" s="16">
        <v>4.4200000000000003E-2</v>
      </c>
      <c r="O211" s="28">
        <v>8500000</v>
      </c>
      <c r="P211" s="30">
        <v>99.98</v>
      </c>
      <c r="Q211" s="28">
        <v>0</v>
      </c>
      <c r="R211" s="28">
        <v>8498.2999999999993</v>
      </c>
      <c r="S211" s="16">
        <v>7.048870231E-3</v>
      </c>
      <c r="T211" s="16">
        <v>8.8272772900000005E-4</v>
      </c>
      <c r="U211" s="16">
        <v>1.4792586600000001E-4</v>
      </c>
      <c r="V211" s="29"/>
    </row>
    <row r="212" spans="2:22" x14ac:dyDescent="0.2">
      <c r="B212" s="25" t="s">
        <v>703</v>
      </c>
      <c r="C212" s="17" t="s">
        <v>704</v>
      </c>
      <c r="D212" s="17" t="s">
        <v>161</v>
      </c>
      <c r="E212" s="17" t="s">
        <v>268</v>
      </c>
      <c r="F212" s="26">
        <v>600</v>
      </c>
      <c r="G212" s="17" t="s">
        <v>341</v>
      </c>
      <c r="H212" s="38" t="s">
        <v>342</v>
      </c>
      <c r="I212" s="17" t="s">
        <v>302</v>
      </c>
      <c r="J212" s="14"/>
      <c r="K212" s="28">
        <v>0.52</v>
      </c>
      <c r="L212" s="17" t="s">
        <v>46</v>
      </c>
      <c r="M212" s="16">
        <v>4.8000000000000001E-2</v>
      </c>
      <c r="N212" s="16">
        <v>4.8599999999999997E-2</v>
      </c>
      <c r="O212" s="28">
        <v>51146045.350000001</v>
      </c>
      <c r="P212" s="30">
        <v>102.23</v>
      </c>
      <c r="Q212" s="28">
        <v>0</v>
      </c>
      <c r="R212" s="28">
        <v>52286.602160000002</v>
      </c>
      <c r="S212" s="16">
        <v>7.5456744598000003E-2</v>
      </c>
      <c r="T212" s="16">
        <v>5.4310666389999996E-3</v>
      </c>
      <c r="U212" s="16">
        <v>9.1012801899999999E-4</v>
      </c>
      <c r="V212" s="29"/>
    </row>
    <row r="213" spans="2:22" x14ac:dyDescent="0.2">
      <c r="B213" s="25" t="s">
        <v>705</v>
      </c>
      <c r="C213" s="17" t="s">
        <v>706</v>
      </c>
      <c r="D213" s="17" t="s">
        <v>161</v>
      </c>
      <c r="E213" s="17" t="s">
        <v>268</v>
      </c>
      <c r="F213" s="26">
        <v>1060</v>
      </c>
      <c r="G213" s="17" t="s">
        <v>371</v>
      </c>
      <c r="H213" s="38" t="s">
        <v>342</v>
      </c>
      <c r="I213" s="17" t="s">
        <v>302</v>
      </c>
      <c r="J213" s="14"/>
      <c r="K213" s="28">
        <v>3.13</v>
      </c>
      <c r="L213" s="17" t="s">
        <v>46</v>
      </c>
      <c r="M213" s="16">
        <v>2.75E-2</v>
      </c>
      <c r="N213" s="16">
        <v>5.1499999999999997E-2</v>
      </c>
      <c r="O213" s="28">
        <v>2787674.86</v>
      </c>
      <c r="P213" s="30">
        <v>93.68</v>
      </c>
      <c r="Q213" s="28">
        <v>0</v>
      </c>
      <c r="R213" s="28">
        <v>2611.4938099999999</v>
      </c>
      <c r="S213" s="16">
        <v>3.1618521059000003E-2</v>
      </c>
      <c r="T213" s="16">
        <v>2.7125872200000001E-4</v>
      </c>
      <c r="U213" s="16">
        <v>4.5457030863827799E-5</v>
      </c>
      <c r="V213" s="29"/>
    </row>
    <row r="214" spans="2:22" x14ac:dyDescent="0.2">
      <c r="B214" s="25" t="s">
        <v>707</v>
      </c>
      <c r="C214" s="17" t="s">
        <v>708</v>
      </c>
      <c r="D214" s="17" t="s">
        <v>161</v>
      </c>
      <c r="E214" s="17" t="s">
        <v>268</v>
      </c>
      <c r="F214" s="26">
        <v>194</v>
      </c>
      <c r="G214" s="17" t="s">
        <v>269</v>
      </c>
      <c r="H214" s="38" t="s">
        <v>353</v>
      </c>
      <c r="I214" s="17" t="s">
        <v>93</v>
      </c>
      <c r="J214" s="14"/>
      <c r="K214" s="28">
        <v>0.16</v>
      </c>
      <c r="L214" s="17" t="s">
        <v>46</v>
      </c>
      <c r="M214" s="16">
        <v>6.5000000000000002E-2</v>
      </c>
      <c r="N214" s="16">
        <v>5.3600000000000002E-2</v>
      </c>
      <c r="O214" s="28">
        <v>6750935.8499999996</v>
      </c>
      <c r="P214" s="30">
        <v>105.59</v>
      </c>
      <c r="Q214" s="28">
        <v>0</v>
      </c>
      <c r="R214" s="28">
        <v>7128.31315</v>
      </c>
      <c r="S214" s="16">
        <v>8.9165817650000007E-2</v>
      </c>
      <c r="T214" s="16">
        <v>7.40425694E-4</v>
      </c>
      <c r="U214" s="16">
        <v>1.24079157E-4</v>
      </c>
      <c r="V214" s="29"/>
    </row>
    <row r="215" spans="2:22" x14ac:dyDescent="0.2">
      <c r="B215" s="25" t="s">
        <v>709</v>
      </c>
      <c r="C215" s="17" t="s">
        <v>710</v>
      </c>
      <c r="D215" s="17" t="s">
        <v>161</v>
      </c>
      <c r="E215" s="17" t="s">
        <v>268</v>
      </c>
      <c r="F215" s="26">
        <v>746</v>
      </c>
      <c r="G215" s="17" t="s">
        <v>711</v>
      </c>
      <c r="H215" s="38" t="s">
        <v>353</v>
      </c>
      <c r="I215" s="17" t="s">
        <v>93</v>
      </c>
      <c r="J215" s="14"/>
      <c r="K215" s="28">
        <v>2.4700000000000002</v>
      </c>
      <c r="L215" s="17" t="s">
        <v>46</v>
      </c>
      <c r="M215" s="16">
        <v>2.6100000000000002E-2</v>
      </c>
      <c r="N215" s="16">
        <v>4.7699999999999999E-2</v>
      </c>
      <c r="O215" s="28">
        <v>4166484.28</v>
      </c>
      <c r="P215" s="30">
        <v>95.61</v>
      </c>
      <c r="Q215" s="28">
        <v>0</v>
      </c>
      <c r="R215" s="28">
        <v>3983.5756200000001</v>
      </c>
      <c r="S215" s="16">
        <v>8.1274227859999999E-3</v>
      </c>
      <c r="T215" s="16">
        <v>4.1377836300000002E-4</v>
      </c>
      <c r="U215" s="16">
        <v>6.9340206441742306E-5</v>
      </c>
      <c r="V215" s="29"/>
    </row>
    <row r="216" spans="2:22" x14ac:dyDescent="0.2">
      <c r="B216" s="25" t="s">
        <v>712</v>
      </c>
      <c r="C216" s="17" t="s">
        <v>713</v>
      </c>
      <c r="D216" s="17" t="s">
        <v>161</v>
      </c>
      <c r="E216" s="17" t="s">
        <v>268</v>
      </c>
      <c r="F216" s="26">
        <v>746</v>
      </c>
      <c r="G216" s="17" t="s">
        <v>711</v>
      </c>
      <c r="H216" s="38" t="s">
        <v>353</v>
      </c>
      <c r="I216" s="17" t="s">
        <v>93</v>
      </c>
      <c r="J216" s="14"/>
      <c r="K216" s="28">
        <v>7.15</v>
      </c>
      <c r="L216" s="17" t="s">
        <v>46</v>
      </c>
      <c r="M216" s="16">
        <v>1.9E-2</v>
      </c>
      <c r="N216" s="16">
        <v>4.99E-2</v>
      </c>
      <c r="O216" s="28">
        <v>2229000</v>
      </c>
      <c r="P216" s="30">
        <v>80.650000000000006</v>
      </c>
      <c r="Q216" s="28">
        <v>0</v>
      </c>
      <c r="R216" s="28">
        <v>1797.6885</v>
      </c>
      <c r="S216" s="16">
        <v>2.0734883719999999E-3</v>
      </c>
      <c r="T216" s="16">
        <v>1.8672787300000001E-4</v>
      </c>
      <c r="U216" s="16">
        <v>3.1291508834956201E-5</v>
      </c>
      <c r="V216" s="29"/>
    </row>
    <row r="217" spans="2:22" x14ac:dyDescent="0.2">
      <c r="B217" s="25" t="s">
        <v>714</v>
      </c>
      <c r="C217" s="17" t="s">
        <v>715</v>
      </c>
      <c r="D217" s="17" t="s">
        <v>161</v>
      </c>
      <c r="E217" s="17" t="s">
        <v>268</v>
      </c>
      <c r="F217" s="26">
        <v>1457</v>
      </c>
      <c r="G217" s="17" t="s">
        <v>716</v>
      </c>
      <c r="H217" s="38" t="s">
        <v>353</v>
      </c>
      <c r="I217" s="17" t="s">
        <v>93</v>
      </c>
      <c r="J217" s="14"/>
      <c r="K217" s="28">
        <v>0.66</v>
      </c>
      <c r="L217" s="17" t="s">
        <v>46</v>
      </c>
      <c r="M217" s="16">
        <v>5.1999999999999998E-2</v>
      </c>
      <c r="N217" s="16">
        <v>4.3299999999999998E-2</v>
      </c>
      <c r="O217" s="28">
        <v>2440194.8199999998</v>
      </c>
      <c r="P217" s="30">
        <v>102.13</v>
      </c>
      <c r="Q217" s="28">
        <v>0</v>
      </c>
      <c r="R217" s="28">
        <v>2492.1709799999999</v>
      </c>
      <c r="S217" s="16">
        <v>1.5799211088999999E-2</v>
      </c>
      <c r="T217" s="16">
        <v>2.5886452899999998E-4</v>
      </c>
      <c r="U217" s="16">
        <v>4.3380035105576603E-5</v>
      </c>
      <c r="V217" s="29"/>
    </row>
    <row r="218" spans="2:22" x14ac:dyDescent="0.2">
      <c r="B218" s="25" t="s">
        <v>717</v>
      </c>
      <c r="C218" s="17" t="s">
        <v>718</v>
      </c>
      <c r="D218" s="17" t="s">
        <v>161</v>
      </c>
      <c r="E218" s="17" t="s">
        <v>268</v>
      </c>
      <c r="F218" s="26">
        <v>281</v>
      </c>
      <c r="G218" s="17" t="s">
        <v>465</v>
      </c>
      <c r="H218" s="38" t="s">
        <v>368</v>
      </c>
      <c r="I218" s="17" t="s">
        <v>93</v>
      </c>
      <c r="J218" s="14"/>
      <c r="K218" s="28">
        <v>0.99</v>
      </c>
      <c r="L218" s="17" t="s">
        <v>46</v>
      </c>
      <c r="M218" s="16">
        <v>2.4500000000000001E-2</v>
      </c>
      <c r="N218" s="16">
        <v>5.21E-2</v>
      </c>
      <c r="O218" s="28">
        <v>39528758.149999999</v>
      </c>
      <c r="P218" s="30">
        <v>97.41</v>
      </c>
      <c r="Q218" s="28">
        <v>0</v>
      </c>
      <c r="R218" s="28">
        <v>38504.963309999999</v>
      </c>
      <c r="S218" s="16">
        <v>0.100796113248</v>
      </c>
      <c r="T218" s="16">
        <v>3.9995527150000001E-3</v>
      </c>
      <c r="U218" s="16">
        <v>6.7023758500000001E-4</v>
      </c>
      <c r="V218" s="29"/>
    </row>
    <row r="219" spans="2:22" x14ac:dyDescent="0.2">
      <c r="B219" s="25" t="s">
        <v>719</v>
      </c>
      <c r="C219" s="17" t="s">
        <v>720</v>
      </c>
      <c r="D219" s="17" t="s">
        <v>161</v>
      </c>
      <c r="E219" s="17" t="s">
        <v>268</v>
      </c>
      <c r="F219" s="26">
        <v>1040</v>
      </c>
      <c r="G219" s="17" t="s">
        <v>716</v>
      </c>
      <c r="H219" s="38" t="s">
        <v>368</v>
      </c>
      <c r="I219" s="17" t="s">
        <v>93</v>
      </c>
      <c r="J219" s="14"/>
      <c r="K219" s="28">
        <v>3.04</v>
      </c>
      <c r="L219" s="17" t="s">
        <v>46</v>
      </c>
      <c r="M219" s="16">
        <v>1.0800000000000001E-2</v>
      </c>
      <c r="N219" s="16">
        <v>4.7399999999999998E-2</v>
      </c>
      <c r="O219" s="28">
        <v>26953667.989999998</v>
      </c>
      <c r="P219" s="30">
        <v>89.8</v>
      </c>
      <c r="Q219" s="28">
        <v>0</v>
      </c>
      <c r="R219" s="28">
        <v>24204.39386</v>
      </c>
      <c r="S219" s="16">
        <v>2.0536127992000001E-2</v>
      </c>
      <c r="T219" s="16">
        <v>2.514136902E-3</v>
      </c>
      <c r="U219" s="16">
        <v>4.2131437300000003E-4</v>
      </c>
      <c r="V219" s="29"/>
    </row>
    <row r="220" spans="2:22" x14ac:dyDescent="0.2">
      <c r="B220" s="25" t="s">
        <v>721</v>
      </c>
      <c r="C220" s="17" t="s">
        <v>722</v>
      </c>
      <c r="D220" s="17" t="s">
        <v>161</v>
      </c>
      <c r="E220" s="17" t="s">
        <v>268</v>
      </c>
      <c r="F220" s="26">
        <v>1328</v>
      </c>
      <c r="G220" s="17" t="s">
        <v>292</v>
      </c>
      <c r="H220" s="38" t="s">
        <v>368</v>
      </c>
      <c r="I220" s="17" t="s">
        <v>93</v>
      </c>
      <c r="J220" s="14"/>
      <c r="K220" s="28">
        <v>6.6</v>
      </c>
      <c r="L220" s="17" t="s">
        <v>46</v>
      </c>
      <c r="M220" s="16">
        <v>2.4400000000000002E-2</v>
      </c>
      <c r="N220" s="16">
        <v>5.5199999999999999E-2</v>
      </c>
      <c r="O220" s="28">
        <v>22143000</v>
      </c>
      <c r="P220" s="30">
        <v>82.59</v>
      </c>
      <c r="Q220" s="28">
        <v>0</v>
      </c>
      <c r="R220" s="28">
        <v>18287.903699999999</v>
      </c>
      <c r="S220" s="16">
        <v>2.0156790205999999E-2</v>
      </c>
      <c r="T220" s="16">
        <v>1.899584589E-3</v>
      </c>
      <c r="U220" s="16">
        <v>3.1832884199999999E-4</v>
      </c>
      <c r="V220" s="29"/>
    </row>
    <row r="221" spans="2:22" x14ac:dyDescent="0.2">
      <c r="B221" s="25" t="s">
        <v>723</v>
      </c>
      <c r="C221" s="17" t="s">
        <v>724</v>
      </c>
      <c r="D221" s="17" t="s">
        <v>161</v>
      </c>
      <c r="E221" s="17" t="s">
        <v>268</v>
      </c>
      <c r="F221" s="26">
        <v>755</v>
      </c>
      <c r="G221" s="17" t="s">
        <v>532</v>
      </c>
      <c r="H221" s="38" t="s">
        <v>368</v>
      </c>
      <c r="I221" s="17" t="s">
        <v>93</v>
      </c>
      <c r="J221" s="14"/>
      <c r="K221" s="28">
        <v>0.32</v>
      </c>
      <c r="L221" s="17" t="s">
        <v>46</v>
      </c>
      <c r="M221" s="16">
        <v>1.9099999999999999E-2</v>
      </c>
      <c r="N221" s="16">
        <v>4.8099999999999997E-2</v>
      </c>
      <c r="O221" s="28">
        <v>1818529.59</v>
      </c>
      <c r="P221" s="30">
        <v>99.46</v>
      </c>
      <c r="Q221" s="28">
        <v>0</v>
      </c>
      <c r="R221" s="28">
        <v>1808.7095300000001</v>
      </c>
      <c r="S221" s="16">
        <v>6.2022461750000004E-3</v>
      </c>
      <c r="T221" s="16">
        <v>1.8787264E-4</v>
      </c>
      <c r="U221" s="16">
        <v>3.1483346663153502E-5</v>
      </c>
      <c r="V221" s="29"/>
    </row>
    <row r="222" spans="2:22" x14ac:dyDescent="0.2">
      <c r="B222" s="25" t="s">
        <v>725</v>
      </c>
      <c r="C222" s="17" t="s">
        <v>726</v>
      </c>
      <c r="D222" s="17" t="s">
        <v>161</v>
      </c>
      <c r="E222" s="17" t="s">
        <v>268</v>
      </c>
      <c r="F222" s="26">
        <v>755</v>
      </c>
      <c r="G222" s="17" t="s">
        <v>532</v>
      </c>
      <c r="H222" s="38" t="s">
        <v>368</v>
      </c>
      <c r="I222" s="17" t="s">
        <v>93</v>
      </c>
      <c r="J222" s="14"/>
      <c r="K222" s="28">
        <v>3.34</v>
      </c>
      <c r="L222" s="17" t="s">
        <v>46</v>
      </c>
      <c r="M222" s="16">
        <v>1.6400000000000001E-2</v>
      </c>
      <c r="N222" s="16">
        <v>5.0299999999999997E-2</v>
      </c>
      <c r="O222" s="28">
        <v>23335227.02</v>
      </c>
      <c r="P222" s="30">
        <v>89.52</v>
      </c>
      <c r="Q222" s="28">
        <v>0</v>
      </c>
      <c r="R222" s="28">
        <v>20889.695230000001</v>
      </c>
      <c r="S222" s="16">
        <v>0.114119850449</v>
      </c>
      <c r="T222" s="16">
        <v>2.1698355249999998E-3</v>
      </c>
      <c r="U222" s="16">
        <v>3.6361698999999998E-4</v>
      </c>
      <c r="V222" s="29"/>
    </row>
    <row r="223" spans="2:22" x14ac:dyDescent="0.2">
      <c r="B223" s="25" t="s">
        <v>727</v>
      </c>
      <c r="C223" s="17" t="s">
        <v>728</v>
      </c>
      <c r="D223" s="17" t="s">
        <v>161</v>
      </c>
      <c r="E223" s="17" t="s">
        <v>268</v>
      </c>
      <c r="F223" s="26">
        <v>585</v>
      </c>
      <c r="G223" s="17" t="s">
        <v>488</v>
      </c>
      <c r="H223" s="38" t="s">
        <v>729</v>
      </c>
      <c r="I223" s="17" t="s">
        <v>302</v>
      </c>
      <c r="J223" s="14"/>
      <c r="K223" s="28">
        <v>5.52</v>
      </c>
      <c r="L223" s="17" t="s">
        <v>46</v>
      </c>
      <c r="M223" s="16">
        <v>1.95E-2</v>
      </c>
      <c r="N223" s="16">
        <v>5.57E-2</v>
      </c>
      <c r="O223" s="28">
        <v>8589550</v>
      </c>
      <c r="P223" s="30">
        <v>82.24</v>
      </c>
      <c r="Q223" s="28">
        <v>0</v>
      </c>
      <c r="R223" s="28">
        <v>7064.0459099999998</v>
      </c>
      <c r="S223" s="16">
        <v>3.6999999999999998E-2</v>
      </c>
      <c r="T223" s="16">
        <v>7.3375018600000004E-4</v>
      </c>
      <c r="U223" s="16">
        <v>1.2296048700000001E-4</v>
      </c>
      <c r="V223" s="29"/>
    </row>
    <row r="224" spans="2:22" x14ac:dyDescent="0.2">
      <c r="B224" s="25" t="s">
        <v>730</v>
      </c>
      <c r="C224" s="17" t="s">
        <v>731</v>
      </c>
      <c r="D224" s="17" t="s">
        <v>161</v>
      </c>
      <c r="E224" s="17" t="s">
        <v>268</v>
      </c>
      <c r="F224" s="26">
        <v>416</v>
      </c>
      <c r="G224" s="17" t="s">
        <v>292</v>
      </c>
      <c r="H224" s="38" t="s">
        <v>368</v>
      </c>
      <c r="I224" s="17" t="s">
        <v>93</v>
      </c>
      <c r="J224" s="14"/>
      <c r="K224" s="28">
        <v>0.74</v>
      </c>
      <c r="L224" s="17" t="s">
        <v>46</v>
      </c>
      <c r="M224" s="16">
        <v>4.5999999999999999E-2</v>
      </c>
      <c r="N224" s="16">
        <v>5.04E-2</v>
      </c>
      <c r="O224" s="28">
        <v>9749936.9100000001</v>
      </c>
      <c r="P224" s="30">
        <v>100.88</v>
      </c>
      <c r="Q224" s="28">
        <v>0</v>
      </c>
      <c r="R224" s="28">
        <v>9835.7363600000008</v>
      </c>
      <c r="S224" s="16">
        <v>0.18968091980400001</v>
      </c>
      <c r="T224" s="16">
        <v>1.021648709E-3</v>
      </c>
      <c r="U224" s="16">
        <v>1.7120598500000001E-4</v>
      </c>
      <c r="V224" s="29"/>
    </row>
    <row r="225" spans="2:22" x14ac:dyDescent="0.2">
      <c r="B225" s="25" t="s">
        <v>732</v>
      </c>
      <c r="C225" s="17" t="s">
        <v>733</v>
      </c>
      <c r="D225" s="17" t="s">
        <v>161</v>
      </c>
      <c r="E225" s="17" t="s">
        <v>268</v>
      </c>
      <c r="F225" s="26">
        <v>416</v>
      </c>
      <c r="G225" s="17" t="s">
        <v>292</v>
      </c>
      <c r="H225" s="38" t="s">
        <v>368</v>
      </c>
      <c r="I225" s="17" t="s">
        <v>93</v>
      </c>
      <c r="J225" s="14"/>
      <c r="K225" s="28">
        <v>1.1000000000000001</v>
      </c>
      <c r="L225" s="17" t="s">
        <v>46</v>
      </c>
      <c r="M225" s="16">
        <v>2.5499999999999998E-2</v>
      </c>
      <c r="N225" s="16">
        <v>5.2299999999999999E-2</v>
      </c>
      <c r="O225" s="28">
        <v>20517144.300000001</v>
      </c>
      <c r="P225" s="30">
        <v>97.85</v>
      </c>
      <c r="Q225" s="28">
        <v>0</v>
      </c>
      <c r="R225" s="28">
        <v>20076.025699999998</v>
      </c>
      <c r="S225" s="16">
        <v>6.7940713476000003E-2</v>
      </c>
      <c r="T225" s="16">
        <v>2.085318779E-3</v>
      </c>
      <c r="U225" s="16">
        <v>3.4945383199999999E-4</v>
      </c>
      <c r="V225" s="29"/>
    </row>
    <row r="226" spans="2:22" x14ac:dyDescent="0.2">
      <c r="B226" s="25" t="s">
        <v>734</v>
      </c>
      <c r="C226" s="17" t="s">
        <v>735</v>
      </c>
      <c r="D226" s="17" t="s">
        <v>161</v>
      </c>
      <c r="E226" s="17" t="s">
        <v>268</v>
      </c>
      <c r="F226" s="26">
        <v>416</v>
      </c>
      <c r="G226" s="17" t="s">
        <v>292</v>
      </c>
      <c r="H226" s="38" t="s">
        <v>368</v>
      </c>
      <c r="I226" s="17" t="s">
        <v>93</v>
      </c>
      <c r="J226" s="14"/>
      <c r="K226" s="28">
        <v>5.77</v>
      </c>
      <c r="L226" s="17" t="s">
        <v>46</v>
      </c>
      <c r="M226" s="16">
        <v>4.8899999999999999E-2</v>
      </c>
      <c r="N226" s="16">
        <v>0.05</v>
      </c>
      <c r="O226" s="28">
        <v>10106564</v>
      </c>
      <c r="P226" s="30">
        <v>100.22</v>
      </c>
      <c r="Q226" s="28">
        <v>0</v>
      </c>
      <c r="R226" s="28">
        <v>10128.79844</v>
      </c>
      <c r="S226" s="16">
        <v>5.0532819999999999E-2</v>
      </c>
      <c r="T226" s="16">
        <v>1.0520893879999999E-3</v>
      </c>
      <c r="U226" s="16">
        <v>1.76307177E-4</v>
      </c>
      <c r="V226" s="29"/>
    </row>
    <row r="227" spans="2:22" x14ac:dyDescent="0.2">
      <c r="B227" s="25" t="s">
        <v>736</v>
      </c>
      <c r="C227" s="17" t="s">
        <v>737</v>
      </c>
      <c r="D227" s="17" t="s">
        <v>161</v>
      </c>
      <c r="E227" s="17" t="s">
        <v>268</v>
      </c>
      <c r="F227" s="26">
        <v>232</v>
      </c>
      <c r="G227" s="17" t="s">
        <v>738</v>
      </c>
      <c r="H227" s="38" t="s">
        <v>368</v>
      </c>
      <c r="I227" s="17" t="s">
        <v>93</v>
      </c>
      <c r="J227" s="14"/>
      <c r="K227" s="28">
        <v>4.0599999999999996</v>
      </c>
      <c r="L227" s="17" t="s">
        <v>46</v>
      </c>
      <c r="M227" s="16">
        <v>2.24E-2</v>
      </c>
      <c r="N227" s="16">
        <v>4.99E-2</v>
      </c>
      <c r="O227" s="28">
        <v>22126540.75</v>
      </c>
      <c r="P227" s="30">
        <v>90.6</v>
      </c>
      <c r="Q227" s="28">
        <v>0</v>
      </c>
      <c r="R227" s="28">
        <v>20046.645919999999</v>
      </c>
      <c r="S227" s="16">
        <v>6.7027228608000006E-2</v>
      </c>
      <c r="T227" s="16">
        <v>2.0822670700000002E-3</v>
      </c>
      <c r="U227" s="16">
        <v>3.4894243199999999E-4</v>
      </c>
      <c r="V227" s="29"/>
    </row>
    <row r="228" spans="2:22" x14ac:dyDescent="0.2">
      <c r="B228" s="25" t="s">
        <v>739</v>
      </c>
      <c r="C228" s="17" t="s">
        <v>740</v>
      </c>
      <c r="D228" s="17" t="s">
        <v>161</v>
      </c>
      <c r="E228" s="17" t="s">
        <v>268</v>
      </c>
      <c r="F228" s="26">
        <v>1431</v>
      </c>
      <c r="G228" s="17" t="s">
        <v>488</v>
      </c>
      <c r="H228" s="38" t="s">
        <v>729</v>
      </c>
      <c r="I228" s="17" t="s">
        <v>302</v>
      </c>
      <c r="J228" s="14"/>
      <c r="K228" s="28">
        <v>1.23</v>
      </c>
      <c r="L228" s="17" t="s">
        <v>46</v>
      </c>
      <c r="M228" s="16">
        <v>4.1000000000000002E-2</v>
      </c>
      <c r="N228" s="16">
        <v>4.9200000000000001E-2</v>
      </c>
      <c r="O228" s="28">
        <v>436026</v>
      </c>
      <c r="P228" s="30">
        <v>100.08</v>
      </c>
      <c r="Q228" s="28">
        <v>0</v>
      </c>
      <c r="R228" s="28">
        <v>436.37482</v>
      </c>
      <c r="S228" s="16">
        <v>1.45342E-3</v>
      </c>
      <c r="T228" s="16">
        <v>4.5326730541399102E-5</v>
      </c>
      <c r="U228" s="16">
        <v>7.5957689752047702E-6</v>
      </c>
      <c r="V228" s="29"/>
    </row>
    <row r="229" spans="2:22" x14ac:dyDescent="0.2">
      <c r="B229" s="25" t="s">
        <v>741</v>
      </c>
      <c r="C229" s="17" t="s">
        <v>742</v>
      </c>
      <c r="D229" s="17" t="s">
        <v>161</v>
      </c>
      <c r="E229" s="17" t="s">
        <v>268</v>
      </c>
      <c r="F229" s="26">
        <v>566</v>
      </c>
      <c r="G229" s="17" t="s">
        <v>488</v>
      </c>
      <c r="H229" s="38" t="s">
        <v>729</v>
      </c>
      <c r="I229" s="17" t="s">
        <v>302</v>
      </c>
      <c r="J229" s="14"/>
      <c r="K229" s="28">
        <v>1.92</v>
      </c>
      <c r="L229" s="17" t="s">
        <v>46</v>
      </c>
      <c r="M229" s="16">
        <v>2.9399999999999999E-2</v>
      </c>
      <c r="N229" s="16">
        <v>4.9000000000000002E-2</v>
      </c>
      <c r="O229" s="28">
        <v>12017.76</v>
      </c>
      <c r="P229" s="30">
        <v>97.83</v>
      </c>
      <c r="Q229" s="28">
        <v>0</v>
      </c>
      <c r="R229" s="28">
        <v>11.75698</v>
      </c>
      <c r="S229" s="16">
        <v>5.6266757813955102E-5</v>
      </c>
      <c r="T229" s="16">
        <v>1.22121039073844E-6</v>
      </c>
      <c r="U229" s="16">
        <v>2.0464815986885499E-7</v>
      </c>
      <c r="V229" s="29"/>
    </row>
    <row r="230" spans="2:22" x14ac:dyDescent="0.2">
      <c r="B230" s="25" t="s">
        <v>743</v>
      </c>
      <c r="C230" s="17" t="s">
        <v>744</v>
      </c>
      <c r="D230" s="17" t="s">
        <v>161</v>
      </c>
      <c r="E230" s="17" t="s">
        <v>268</v>
      </c>
      <c r="F230" s="26">
        <v>643</v>
      </c>
      <c r="G230" s="17" t="s">
        <v>738</v>
      </c>
      <c r="H230" s="38" t="s">
        <v>368</v>
      </c>
      <c r="I230" s="17" t="s">
        <v>93</v>
      </c>
      <c r="J230" s="14"/>
      <c r="K230" s="28">
        <v>1.0900000000000001</v>
      </c>
      <c r="L230" s="17" t="s">
        <v>46</v>
      </c>
      <c r="M230" s="16">
        <v>2.3599999999999999E-2</v>
      </c>
      <c r="N230" s="16">
        <v>5.79E-2</v>
      </c>
      <c r="O230" s="28">
        <v>39594.83</v>
      </c>
      <c r="P230" s="30">
        <v>96.87</v>
      </c>
      <c r="Q230" s="28">
        <v>0</v>
      </c>
      <c r="R230" s="28">
        <v>38.355510000000002</v>
      </c>
      <c r="S230" s="16">
        <v>3.4281238000000001E-4</v>
      </c>
      <c r="T230" s="16">
        <v>3.9840288368333003E-6</v>
      </c>
      <c r="U230" s="16">
        <v>6.6763612273997902E-7</v>
      </c>
      <c r="V230" s="29"/>
    </row>
    <row r="231" spans="2:22" x14ac:dyDescent="0.2">
      <c r="B231" s="25" t="s">
        <v>745</v>
      </c>
      <c r="C231" s="17" t="s">
        <v>746</v>
      </c>
      <c r="D231" s="17" t="s">
        <v>161</v>
      </c>
      <c r="E231" s="17" t="s">
        <v>268</v>
      </c>
      <c r="F231" s="26">
        <v>1060</v>
      </c>
      <c r="G231" s="17" t="s">
        <v>371</v>
      </c>
      <c r="H231" s="38" t="s">
        <v>729</v>
      </c>
      <c r="I231" s="17" t="s">
        <v>302</v>
      </c>
      <c r="J231" s="14"/>
      <c r="K231" s="28">
        <v>0.33</v>
      </c>
      <c r="L231" s="17" t="s">
        <v>46</v>
      </c>
      <c r="M231" s="16">
        <v>6.4000000000000001E-2</v>
      </c>
      <c r="N231" s="16">
        <v>5.5899999999999998E-2</v>
      </c>
      <c r="O231" s="28">
        <v>0.67</v>
      </c>
      <c r="P231" s="30">
        <v>101.34</v>
      </c>
      <c r="Q231" s="28">
        <v>0</v>
      </c>
      <c r="R231" s="28">
        <v>6.8000000000000005E-4</v>
      </c>
      <c r="S231" s="16">
        <v>2.2765040377145901E-9</v>
      </c>
      <c r="T231" s="16">
        <v>7.0632344845542202E-11</v>
      </c>
      <c r="U231" s="16">
        <v>1.18364366283537E-11</v>
      </c>
      <c r="V231" s="29"/>
    </row>
    <row r="232" spans="2:22" x14ac:dyDescent="0.2">
      <c r="B232" s="25" t="s">
        <v>747</v>
      </c>
      <c r="C232" s="17" t="s">
        <v>748</v>
      </c>
      <c r="D232" s="17" t="s">
        <v>161</v>
      </c>
      <c r="E232" s="17" t="s">
        <v>268</v>
      </c>
      <c r="F232" s="26">
        <v>1060</v>
      </c>
      <c r="G232" s="17" t="s">
        <v>371</v>
      </c>
      <c r="H232" s="38" t="s">
        <v>729</v>
      </c>
      <c r="I232" s="17" t="s">
        <v>302</v>
      </c>
      <c r="J232" s="14"/>
      <c r="K232" s="28">
        <v>5.0999999999999996</v>
      </c>
      <c r="L232" s="17" t="s">
        <v>46</v>
      </c>
      <c r="M232" s="16">
        <v>3.6900000000000002E-2</v>
      </c>
      <c r="N232" s="16">
        <v>5.5800000000000002E-2</v>
      </c>
      <c r="O232" s="28">
        <v>179503.51</v>
      </c>
      <c r="P232" s="30">
        <v>91.81</v>
      </c>
      <c r="Q232" s="28">
        <v>0</v>
      </c>
      <c r="R232" s="28">
        <v>164.80216999999999</v>
      </c>
      <c r="S232" s="16">
        <v>6.4108396400000003E-4</v>
      </c>
      <c r="T232" s="16">
        <v>1.7118181915784798E-5</v>
      </c>
      <c r="U232" s="16">
        <v>2.86863300208849E-6</v>
      </c>
      <c r="V232" s="29"/>
    </row>
    <row r="233" spans="2:22" x14ac:dyDescent="0.2">
      <c r="B233" s="25" t="s">
        <v>749</v>
      </c>
      <c r="C233" s="17" t="s">
        <v>750</v>
      </c>
      <c r="D233" s="17" t="s">
        <v>161</v>
      </c>
      <c r="E233" s="17" t="s">
        <v>268</v>
      </c>
      <c r="F233" s="26">
        <v>1737</v>
      </c>
      <c r="G233" s="17" t="s">
        <v>371</v>
      </c>
      <c r="H233" s="38" t="s">
        <v>368</v>
      </c>
      <c r="I233" s="17" t="s">
        <v>93</v>
      </c>
      <c r="J233" s="14"/>
      <c r="K233" s="28">
        <v>3.47</v>
      </c>
      <c r="L233" s="17" t="s">
        <v>46</v>
      </c>
      <c r="M233" s="16">
        <v>3.49E-2</v>
      </c>
      <c r="N233" s="16">
        <v>7.8399999999999997E-2</v>
      </c>
      <c r="O233" s="28">
        <v>15311938</v>
      </c>
      <c r="P233" s="30">
        <v>87.42</v>
      </c>
      <c r="Q233" s="28">
        <v>0</v>
      </c>
      <c r="R233" s="28">
        <v>13385.6962</v>
      </c>
      <c r="S233" s="16">
        <v>2.2217424613000001E-2</v>
      </c>
      <c r="T233" s="16">
        <v>1.390386926E-3</v>
      </c>
      <c r="U233" s="16">
        <v>2.3299844799999999E-4</v>
      </c>
      <c r="V233" s="29"/>
    </row>
    <row r="234" spans="2:22" x14ac:dyDescent="0.2">
      <c r="B234" s="25" t="s">
        <v>751</v>
      </c>
      <c r="C234" s="17" t="s">
        <v>752</v>
      </c>
      <c r="D234" s="17" t="s">
        <v>161</v>
      </c>
      <c r="E234" s="17" t="s">
        <v>268</v>
      </c>
      <c r="F234" s="26">
        <v>777</v>
      </c>
      <c r="G234" s="17" t="s">
        <v>455</v>
      </c>
      <c r="H234" s="38" t="s">
        <v>368</v>
      </c>
      <c r="I234" s="17" t="s">
        <v>93</v>
      </c>
      <c r="J234" s="14"/>
      <c r="K234" s="28">
        <v>3.17</v>
      </c>
      <c r="L234" s="17" t="s">
        <v>46</v>
      </c>
      <c r="M234" s="16">
        <v>5.0900000000000001E-2</v>
      </c>
      <c r="N234" s="16">
        <v>4.9099999999999998E-2</v>
      </c>
      <c r="O234" s="28">
        <v>1002532.46</v>
      </c>
      <c r="P234" s="30">
        <v>102.93</v>
      </c>
      <c r="Q234" s="28">
        <v>0</v>
      </c>
      <c r="R234" s="28">
        <v>1031.9066700000001</v>
      </c>
      <c r="S234" s="16">
        <v>1.3872006499999999E-3</v>
      </c>
      <c r="T234" s="16">
        <v>1.0718527600000001E-4</v>
      </c>
      <c r="U234" s="16">
        <v>1.7961908685044801E-5</v>
      </c>
      <c r="V234" s="29"/>
    </row>
    <row r="235" spans="2:22" x14ac:dyDescent="0.2">
      <c r="B235" s="25" t="s">
        <v>753</v>
      </c>
      <c r="C235" s="17" t="s">
        <v>754</v>
      </c>
      <c r="D235" s="17" t="s">
        <v>161</v>
      </c>
      <c r="E235" s="17" t="s">
        <v>268</v>
      </c>
      <c r="F235" s="26">
        <v>141</v>
      </c>
      <c r="G235" s="17" t="s">
        <v>458</v>
      </c>
      <c r="H235" s="38" t="s">
        <v>368</v>
      </c>
      <c r="I235" s="17" t="s">
        <v>93</v>
      </c>
      <c r="J235" s="14"/>
      <c r="K235" s="28">
        <v>1.66</v>
      </c>
      <c r="L235" s="17" t="s">
        <v>46</v>
      </c>
      <c r="M235" s="16">
        <v>2.7E-2</v>
      </c>
      <c r="N235" s="16">
        <v>5.3699999999999998E-2</v>
      </c>
      <c r="O235" s="28">
        <v>3447.81</v>
      </c>
      <c r="P235" s="30">
        <v>95.92</v>
      </c>
      <c r="Q235" s="28">
        <v>0</v>
      </c>
      <c r="R235" s="28">
        <v>3.30714</v>
      </c>
      <c r="S235" s="16">
        <v>1.6958249871979799E-5</v>
      </c>
      <c r="T235" s="16">
        <v>3.4351625431248E-7</v>
      </c>
      <c r="U235" s="16">
        <v>5.7565813281019999E-8</v>
      </c>
      <c r="V235" s="29"/>
    </row>
    <row r="236" spans="2:22" x14ac:dyDescent="0.2">
      <c r="B236" s="25" t="s">
        <v>755</v>
      </c>
      <c r="C236" s="17" t="s">
        <v>756</v>
      </c>
      <c r="D236" s="17" t="s">
        <v>161</v>
      </c>
      <c r="E236" s="17" t="s">
        <v>268</v>
      </c>
      <c r="F236" s="26">
        <v>141</v>
      </c>
      <c r="G236" s="17" t="s">
        <v>458</v>
      </c>
      <c r="H236" s="38" t="s">
        <v>368</v>
      </c>
      <c r="I236" s="17" t="s">
        <v>93</v>
      </c>
      <c r="J236" s="14"/>
      <c r="K236" s="28">
        <v>3.9</v>
      </c>
      <c r="L236" s="17" t="s">
        <v>46</v>
      </c>
      <c r="M236" s="16">
        <v>4.5600000000000002E-2</v>
      </c>
      <c r="N236" s="16">
        <v>5.5399999999999998E-2</v>
      </c>
      <c r="O236" s="28">
        <v>26789647.68</v>
      </c>
      <c r="P236" s="30">
        <v>96.8</v>
      </c>
      <c r="Q236" s="28">
        <v>0</v>
      </c>
      <c r="R236" s="28">
        <v>25932.378949999998</v>
      </c>
      <c r="S236" s="16">
        <v>9.2663178508999994E-2</v>
      </c>
      <c r="T236" s="16">
        <v>2.6936246060000001E-3</v>
      </c>
      <c r="U236" s="16">
        <v>4.5139258799999999E-4</v>
      </c>
      <c r="V236" s="29"/>
    </row>
    <row r="237" spans="2:22" x14ac:dyDescent="0.2">
      <c r="B237" s="25" t="s">
        <v>757</v>
      </c>
      <c r="C237" s="17" t="s">
        <v>758</v>
      </c>
      <c r="D237" s="17" t="s">
        <v>161</v>
      </c>
      <c r="E237" s="17" t="s">
        <v>268</v>
      </c>
      <c r="F237" s="26">
        <v>390</v>
      </c>
      <c r="G237" s="17" t="s">
        <v>292</v>
      </c>
      <c r="H237" s="38" t="s">
        <v>466</v>
      </c>
      <c r="I237" s="17" t="s">
        <v>93</v>
      </c>
      <c r="J237" s="14"/>
      <c r="K237" s="28">
        <v>2.2999999999999998</v>
      </c>
      <c r="L237" s="17" t="s">
        <v>46</v>
      </c>
      <c r="M237" s="16">
        <v>3.85E-2</v>
      </c>
      <c r="N237" s="16">
        <v>6.1600000000000002E-2</v>
      </c>
      <c r="O237" s="28">
        <v>7500000.1500000004</v>
      </c>
      <c r="P237" s="30">
        <v>95.34</v>
      </c>
      <c r="Q237" s="28">
        <v>0</v>
      </c>
      <c r="R237" s="28">
        <v>7150.5001400000001</v>
      </c>
      <c r="S237" s="16">
        <v>7.8262288289999999E-3</v>
      </c>
      <c r="T237" s="16">
        <v>7.42730281E-4</v>
      </c>
      <c r="U237" s="16">
        <v>1.24465355E-4</v>
      </c>
      <c r="V237" s="29"/>
    </row>
    <row r="238" spans="2:22" x14ac:dyDescent="0.2">
      <c r="B238" s="25" t="s">
        <v>759</v>
      </c>
      <c r="C238" s="17" t="s">
        <v>760</v>
      </c>
      <c r="D238" s="17" t="s">
        <v>161</v>
      </c>
      <c r="E238" s="17" t="s">
        <v>268</v>
      </c>
      <c r="F238" s="26">
        <v>390</v>
      </c>
      <c r="G238" s="17" t="s">
        <v>292</v>
      </c>
      <c r="H238" s="38" t="s">
        <v>466</v>
      </c>
      <c r="I238" s="17" t="s">
        <v>93</v>
      </c>
      <c r="J238" s="14"/>
      <c r="K238" s="28">
        <v>2.21</v>
      </c>
      <c r="L238" s="17" t="s">
        <v>46</v>
      </c>
      <c r="M238" s="16">
        <v>6.4899999999999999E-2</v>
      </c>
      <c r="N238" s="16">
        <v>6.5500000000000003E-2</v>
      </c>
      <c r="O238" s="28">
        <v>21006575</v>
      </c>
      <c r="P238" s="30">
        <v>100.75</v>
      </c>
      <c r="Q238" s="28">
        <v>0</v>
      </c>
      <c r="R238" s="28">
        <v>21164.124319999999</v>
      </c>
      <c r="S238" s="16">
        <v>1.5011313199999999E-2</v>
      </c>
      <c r="T238" s="16">
        <v>2.198340775E-3</v>
      </c>
      <c r="U238" s="16">
        <v>3.6839384699999998E-4</v>
      </c>
      <c r="V238" s="29"/>
    </row>
    <row r="239" spans="2:22" x14ac:dyDescent="0.2">
      <c r="B239" s="25" t="s">
        <v>761</v>
      </c>
      <c r="C239" s="17" t="s">
        <v>762</v>
      </c>
      <c r="D239" s="17" t="s">
        <v>161</v>
      </c>
      <c r="E239" s="17" t="s">
        <v>268</v>
      </c>
      <c r="F239" s="26">
        <v>390</v>
      </c>
      <c r="G239" s="17" t="s">
        <v>292</v>
      </c>
      <c r="H239" s="38" t="s">
        <v>466</v>
      </c>
      <c r="I239" s="17" t="s">
        <v>93</v>
      </c>
      <c r="J239" s="14"/>
      <c r="K239" s="28">
        <v>5.67</v>
      </c>
      <c r="L239" s="17" t="s">
        <v>46</v>
      </c>
      <c r="M239" s="16">
        <v>2.6599999999999999E-2</v>
      </c>
      <c r="N239" s="16">
        <v>6.0100000000000001E-2</v>
      </c>
      <c r="O239" s="28">
        <v>352372</v>
      </c>
      <c r="P239" s="30">
        <v>83.44</v>
      </c>
      <c r="Q239" s="28">
        <v>0</v>
      </c>
      <c r="R239" s="28">
        <v>294.01920000000001</v>
      </c>
      <c r="S239" s="16">
        <v>2.1921097680000002E-3</v>
      </c>
      <c r="T239" s="16">
        <v>3.0540096361191801E-5</v>
      </c>
      <c r="U239" s="16">
        <v>5.1178523945871298E-6</v>
      </c>
      <c r="V239" s="29"/>
    </row>
    <row r="240" spans="2:22" x14ac:dyDescent="0.2">
      <c r="B240" s="25" t="s">
        <v>763</v>
      </c>
      <c r="C240" s="17" t="s">
        <v>764</v>
      </c>
      <c r="D240" s="17" t="s">
        <v>161</v>
      </c>
      <c r="E240" s="17" t="s">
        <v>268</v>
      </c>
      <c r="F240" s="26">
        <v>390</v>
      </c>
      <c r="G240" s="17" t="s">
        <v>292</v>
      </c>
      <c r="H240" s="38" t="s">
        <v>466</v>
      </c>
      <c r="I240" s="17" t="s">
        <v>93</v>
      </c>
      <c r="J240" s="14"/>
      <c r="K240" s="28">
        <v>5.7</v>
      </c>
      <c r="L240" s="17" t="s">
        <v>46</v>
      </c>
      <c r="M240" s="16">
        <v>2.41E-2</v>
      </c>
      <c r="N240" s="16">
        <v>6.1100000000000002E-2</v>
      </c>
      <c r="O240" s="28">
        <v>845013</v>
      </c>
      <c r="P240" s="30">
        <v>81.739999999999995</v>
      </c>
      <c r="Q240" s="28">
        <v>0</v>
      </c>
      <c r="R240" s="28">
        <v>690.71362999999997</v>
      </c>
      <c r="S240" s="16">
        <v>5.4478162100000005E-4</v>
      </c>
      <c r="T240" s="16">
        <v>7.1745181328935603E-5</v>
      </c>
      <c r="U240" s="16">
        <v>1.2022923690934E-5</v>
      </c>
      <c r="V240" s="29"/>
    </row>
    <row r="241" spans="2:22" x14ac:dyDescent="0.2">
      <c r="B241" s="25" t="s">
        <v>765</v>
      </c>
      <c r="C241" s="17" t="s">
        <v>766</v>
      </c>
      <c r="D241" s="17" t="s">
        <v>161</v>
      </c>
      <c r="E241" s="17" t="s">
        <v>268</v>
      </c>
      <c r="F241" s="26">
        <v>390</v>
      </c>
      <c r="G241" s="17" t="s">
        <v>292</v>
      </c>
      <c r="H241" s="38" t="s">
        <v>466</v>
      </c>
      <c r="I241" s="17" t="s">
        <v>93</v>
      </c>
      <c r="J241" s="14"/>
      <c r="K241" s="28">
        <v>7.4</v>
      </c>
      <c r="L241" s="17" t="s">
        <v>46</v>
      </c>
      <c r="M241" s="16">
        <v>4.9399999999999999E-2</v>
      </c>
      <c r="N241" s="16">
        <v>6.5799999999999997E-2</v>
      </c>
      <c r="O241" s="28">
        <v>896990</v>
      </c>
      <c r="P241" s="30">
        <v>89.38</v>
      </c>
      <c r="Q241" s="28">
        <v>0</v>
      </c>
      <c r="R241" s="28">
        <v>801.72965999999997</v>
      </c>
      <c r="S241" s="16">
        <v>1.690118818E-3</v>
      </c>
      <c r="T241" s="16">
        <v>8.3276537967675405E-5</v>
      </c>
      <c r="U241" s="16">
        <v>1.39553269318552E-5</v>
      </c>
      <c r="V241" s="29"/>
    </row>
    <row r="242" spans="2:22" x14ac:dyDescent="0.2">
      <c r="B242" s="25" t="s">
        <v>767</v>
      </c>
      <c r="C242" s="17" t="s">
        <v>768</v>
      </c>
      <c r="D242" s="17" t="s">
        <v>161</v>
      </c>
      <c r="E242" s="17" t="s">
        <v>268</v>
      </c>
      <c r="F242" s="26">
        <v>230</v>
      </c>
      <c r="G242" s="17" t="s">
        <v>471</v>
      </c>
      <c r="H242" s="38" t="s">
        <v>466</v>
      </c>
      <c r="I242" s="17" t="s">
        <v>93</v>
      </c>
      <c r="J242" s="14"/>
      <c r="K242" s="28">
        <v>8.94</v>
      </c>
      <c r="L242" s="17" t="s">
        <v>46</v>
      </c>
      <c r="M242" s="16">
        <v>2.7900000000000001E-2</v>
      </c>
      <c r="N242" s="16">
        <v>5.3900000000000003E-2</v>
      </c>
      <c r="O242" s="28">
        <v>28366000</v>
      </c>
      <c r="P242" s="30">
        <v>80.540000000000006</v>
      </c>
      <c r="Q242" s="28">
        <v>0</v>
      </c>
      <c r="R242" s="28">
        <v>22845.9764</v>
      </c>
      <c r="S242" s="16">
        <v>6.5961305925000005E-2</v>
      </c>
      <c r="T242" s="16">
        <v>2.373036593E-3</v>
      </c>
      <c r="U242" s="16">
        <v>3.97669046E-4</v>
      </c>
      <c r="V242" s="29"/>
    </row>
    <row r="243" spans="2:22" x14ac:dyDescent="0.2">
      <c r="B243" s="25" t="s">
        <v>769</v>
      </c>
      <c r="C243" s="17" t="s">
        <v>770</v>
      </c>
      <c r="D243" s="17" t="s">
        <v>161</v>
      </c>
      <c r="E243" s="17" t="s">
        <v>268</v>
      </c>
      <c r="F243" s="26">
        <v>230</v>
      </c>
      <c r="G243" s="17" t="s">
        <v>471</v>
      </c>
      <c r="H243" s="38" t="s">
        <v>466</v>
      </c>
      <c r="I243" s="17" t="s">
        <v>93</v>
      </c>
      <c r="J243" s="14"/>
      <c r="K243" s="28">
        <v>1.6</v>
      </c>
      <c r="L243" s="17" t="s">
        <v>46</v>
      </c>
      <c r="M243" s="16">
        <v>3.6499999999999998E-2</v>
      </c>
      <c r="N243" s="16">
        <v>5.1700000000000003E-2</v>
      </c>
      <c r="O243" s="28">
        <v>935775</v>
      </c>
      <c r="P243" s="30">
        <v>98.9</v>
      </c>
      <c r="Q243" s="28">
        <v>0</v>
      </c>
      <c r="R243" s="28">
        <v>925.48146999999994</v>
      </c>
      <c r="S243" s="16">
        <v>5.8578515199999995E-4</v>
      </c>
      <c r="T243" s="16">
        <v>9.6130774025293095E-5</v>
      </c>
      <c r="U243" s="16">
        <v>1.6109415838780302E-5</v>
      </c>
      <c r="V243" s="29"/>
    </row>
    <row r="244" spans="2:22" x14ac:dyDescent="0.2">
      <c r="B244" s="25" t="s">
        <v>771</v>
      </c>
      <c r="C244" s="17" t="s">
        <v>772</v>
      </c>
      <c r="D244" s="17" t="s">
        <v>161</v>
      </c>
      <c r="E244" s="17" t="s">
        <v>268</v>
      </c>
      <c r="F244" s="26">
        <v>1604</v>
      </c>
      <c r="G244" s="17" t="s">
        <v>371</v>
      </c>
      <c r="H244" s="38" t="s">
        <v>466</v>
      </c>
      <c r="I244" s="17" t="s">
        <v>93</v>
      </c>
      <c r="J244" s="14"/>
      <c r="K244" s="28">
        <v>1.1299999999999999</v>
      </c>
      <c r="L244" s="17" t="s">
        <v>46</v>
      </c>
      <c r="M244" s="16">
        <v>3.4000000000000002E-2</v>
      </c>
      <c r="N244" s="16">
        <v>0.1008</v>
      </c>
      <c r="O244" s="28">
        <v>0.11</v>
      </c>
      <c r="P244" s="30">
        <v>93.44</v>
      </c>
      <c r="Q244" s="28">
        <v>0</v>
      </c>
      <c r="R244" s="28">
        <v>1.1E-4</v>
      </c>
      <c r="S244" s="16">
        <v>5.0763226260536795E-10</v>
      </c>
      <c r="T244" s="16">
        <v>1.14258204897201E-11</v>
      </c>
      <c r="U244" s="16">
        <v>1.9147176898807401E-12</v>
      </c>
      <c r="V244" s="29"/>
    </row>
    <row r="245" spans="2:22" x14ac:dyDescent="0.2">
      <c r="B245" s="25" t="s">
        <v>773</v>
      </c>
      <c r="C245" s="17" t="s">
        <v>774</v>
      </c>
      <c r="D245" s="17" t="s">
        <v>161</v>
      </c>
      <c r="E245" s="17" t="s">
        <v>268</v>
      </c>
      <c r="F245" s="26">
        <v>767</v>
      </c>
      <c r="G245" s="17" t="s">
        <v>488</v>
      </c>
      <c r="H245" s="38" t="s">
        <v>466</v>
      </c>
      <c r="I245" s="17" t="s">
        <v>93</v>
      </c>
      <c r="J245" s="14"/>
      <c r="K245" s="28">
        <v>5.59</v>
      </c>
      <c r="L245" s="17" t="s">
        <v>46</v>
      </c>
      <c r="M245" s="16">
        <v>1.9400000000000001E-2</v>
      </c>
      <c r="N245" s="16">
        <v>5.3600000000000002E-2</v>
      </c>
      <c r="O245" s="28">
        <v>11181237</v>
      </c>
      <c r="P245" s="30">
        <v>83.28</v>
      </c>
      <c r="Q245" s="28">
        <v>0</v>
      </c>
      <c r="R245" s="28">
        <v>9311.7341699999997</v>
      </c>
      <c r="S245" s="16">
        <v>2.3658385737E-2</v>
      </c>
      <c r="T245" s="16">
        <v>9.6722002699999997E-4</v>
      </c>
      <c r="U245" s="16">
        <v>1.6208492800000001E-4</v>
      </c>
      <c r="V245" s="29"/>
    </row>
    <row r="246" spans="2:22" x14ac:dyDescent="0.2">
      <c r="B246" s="25" t="s">
        <v>775</v>
      </c>
      <c r="C246" s="17" t="s">
        <v>776</v>
      </c>
      <c r="D246" s="17" t="s">
        <v>161</v>
      </c>
      <c r="E246" s="17" t="s">
        <v>268</v>
      </c>
      <c r="F246" s="26">
        <v>1367</v>
      </c>
      <c r="G246" s="17" t="s">
        <v>488</v>
      </c>
      <c r="H246" s="38" t="s">
        <v>466</v>
      </c>
      <c r="I246" s="17" t="s">
        <v>93</v>
      </c>
      <c r="J246" s="14"/>
      <c r="K246" s="28">
        <v>8.43</v>
      </c>
      <c r="L246" s="17" t="s">
        <v>46</v>
      </c>
      <c r="M246" s="16">
        <v>2.63E-2</v>
      </c>
      <c r="N246" s="16">
        <v>5.5E-2</v>
      </c>
      <c r="O246" s="28">
        <v>13863535</v>
      </c>
      <c r="P246" s="30">
        <v>79.64</v>
      </c>
      <c r="Q246" s="28">
        <v>0</v>
      </c>
      <c r="R246" s="28">
        <v>11040.91927</v>
      </c>
      <c r="S246" s="16">
        <v>1.9985144702999998E-2</v>
      </c>
      <c r="T246" s="16">
        <v>1.146832378E-3</v>
      </c>
      <c r="U246" s="16">
        <v>1.9218403100000001E-4</v>
      </c>
      <c r="V246" s="29"/>
    </row>
    <row r="247" spans="2:22" x14ac:dyDescent="0.2">
      <c r="B247" s="25" t="s">
        <v>777</v>
      </c>
      <c r="C247" s="17" t="s">
        <v>778</v>
      </c>
      <c r="D247" s="17" t="s">
        <v>161</v>
      </c>
      <c r="E247" s="17" t="s">
        <v>268</v>
      </c>
      <c r="F247" s="26">
        <v>1367</v>
      </c>
      <c r="G247" s="17" t="s">
        <v>488</v>
      </c>
      <c r="H247" s="38" t="s">
        <v>466</v>
      </c>
      <c r="I247" s="17" t="s">
        <v>93</v>
      </c>
      <c r="J247" s="14"/>
      <c r="K247" s="28">
        <v>4.3</v>
      </c>
      <c r="L247" s="17" t="s">
        <v>46</v>
      </c>
      <c r="M247" s="16">
        <v>4.36E-2</v>
      </c>
      <c r="N247" s="16">
        <v>4.8599999999999997E-2</v>
      </c>
      <c r="O247" s="28">
        <v>25000</v>
      </c>
      <c r="P247" s="30">
        <v>99.21</v>
      </c>
      <c r="Q247" s="28">
        <v>0</v>
      </c>
      <c r="R247" s="28">
        <v>24.802499999999998</v>
      </c>
      <c r="S247" s="16">
        <v>8.3333333333333303E-5</v>
      </c>
      <c r="T247" s="16">
        <v>2.57626284269347E-6</v>
      </c>
      <c r="U247" s="16">
        <v>4.3172532275697401E-7</v>
      </c>
      <c r="V247" s="29"/>
    </row>
    <row r="248" spans="2:22" x14ac:dyDescent="0.2">
      <c r="B248" s="25" t="s">
        <v>779</v>
      </c>
      <c r="C248" s="17" t="s">
        <v>780</v>
      </c>
      <c r="D248" s="17" t="s">
        <v>161</v>
      </c>
      <c r="E248" s="17" t="s">
        <v>268</v>
      </c>
      <c r="F248" s="26">
        <v>1367</v>
      </c>
      <c r="G248" s="17" t="s">
        <v>488</v>
      </c>
      <c r="H248" s="38" t="s">
        <v>466</v>
      </c>
      <c r="I248" s="17" t="s">
        <v>93</v>
      </c>
      <c r="J248" s="14"/>
      <c r="K248" s="28">
        <v>5.85</v>
      </c>
      <c r="L248" s="17" t="s">
        <v>46</v>
      </c>
      <c r="M248" s="16">
        <v>4.3799999999999999E-2</v>
      </c>
      <c r="N248" s="16">
        <v>5.2299999999999999E-2</v>
      </c>
      <c r="O248" s="28">
        <v>9682000</v>
      </c>
      <c r="P248" s="30">
        <v>96.37</v>
      </c>
      <c r="Q248" s="28">
        <v>0</v>
      </c>
      <c r="R248" s="28">
        <v>9330.5434000000005</v>
      </c>
      <c r="S248" s="16">
        <v>1.9363999999999999E-2</v>
      </c>
      <c r="T248" s="16">
        <v>9.6917376300000003E-4</v>
      </c>
      <c r="U248" s="16">
        <v>1.6241233099999999E-4</v>
      </c>
      <c r="V248" s="29"/>
    </row>
    <row r="249" spans="2:22" x14ac:dyDescent="0.2">
      <c r="B249" s="25" t="s">
        <v>781</v>
      </c>
      <c r="C249" s="17" t="s">
        <v>782</v>
      </c>
      <c r="D249" s="17" t="s">
        <v>161</v>
      </c>
      <c r="E249" s="17" t="s">
        <v>268</v>
      </c>
      <c r="F249" s="26">
        <v>1772</v>
      </c>
      <c r="G249" s="17" t="s">
        <v>371</v>
      </c>
      <c r="H249" s="38" t="s">
        <v>466</v>
      </c>
      <c r="I249" s="17" t="s">
        <v>93</v>
      </c>
      <c r="J249" s="14"/>
      <c r="K249" s="28">
        <v>2.08</v>
      </c>
      <c r="L249" s="17" t="s">
        <v>46</v>
      </c>
      <c r="M249" s="16">
        <v>4.8000000000000001E-2</v>
      </c>
      <c r="N249" s="16">
        <v>7.4399999999999994E-2</v>
      </c>
      <c r="O249" s="28">
        <v>8287635.1500000004</v>
      </c>
      <c r="P249" s="30">
        <v>96.94</v>
      </c>
      <c r="Q249" s="28">
        <v>0</v>
      </c>
      <c r="R249" s="28">
        <v>8034.0335100000002</v>
      </c>
      <c r="S249" s="16">
        <v>1.9500317999999999E-2</v>
      </c>
      <c r="T249" s="16">
        <v>8.3450386000000004E-4</v>
      </c>
      <c r="U249" s="16">
        <v>1.3984460000000001E-4</v>
      </c>
      <c r="V249" s="29"/>
    </row>
    <row r="250" spans="2:22" x14ac:dyDescent="0.2">
      <c r="B250" s="25" t="s">
        <v>783</v>
      </c>
      <c r="C250" s="17" t="s">
        <v>784</v>
      </c>
      <c r="D250" s="17" t="s">
        <v>161</v>
      </c>
      <c r="E250" s="17" t="s">
        <v>268</v>
      </c>
      <c r="F250" s="26">
        <v>2072</v>
      </c>
      <c r="G250" s="17" t="s">
        <v>785</v>
      </c>
      <c r="H250" s="38" t="s">
        <v>466</v>
      </c>
      <c r="I250" s="17" t="s">
        <v>93</v>
      </c>
      <c r="J250" s="14"/>
      <c r="K250" s="28">
        <v>2.77</v>
      </c>
      <c r="L250" s="17" t="s">
        <v>46</v>
      </c>
      <c r="M250" s="16">
        <v>2.18E-2</v>
      </c>
      <c r="N250" s="16">
        <v>5.6300000000000003E-2</v>
      </c>
      <c r="O250" s="28">
        <v>3273.16</v>
      </c>
      <c r="P250" s="30">
        <v>91.39</v>
      </c>
      <c r="Q250" s="28">
        <v>0</v>
      </c>
      <c r="R250" s="28">
        <v>2.9913400000000001</v>
      </c>
      <c r="S250" s="16">
        <v>7.1655885650205096E-6</v>
      </c>
      <c r="T250" s="16">
        <v>3.1071376239744702E-7</v>
      </c>
      <c r="U250" s="16">
        <v>5.2068832858616898E-8</v>
      </c>
      <c r="V250" s="29"/>
    </row>
    <row r="251" spans="2:22" x14ac:dyDescent="0.2">
      <c r="B251" s="25" t="s">
        <v>786</v>
      </c>
      <c r="C251" s="17" t="s">
        <v>787</v>
      </c>
      <c r="D251" s="17" t="s">
        <v>161</v>
      </c>
      <c r="E251" s="17" t="s">
        <v>268</v>
      </c>
      <c r="F251" s="26">
        <v>2072</v>
      </c>
      <c r="G251" s="17" t="s">
        <v>785</v>
      </c>
      <c r="H251" s="38" t="s">
        <v>466</v>
      </c>
      <c r="I251" s="17" t="s">
        <v>93</v>
      </c>
      <c r="J251" s="14"/>
      <c r="K251" s="28">
        <v>3.47</v>
      </c>
      <c r="L251" s="17" t="s">
        <v>46</v>
      </c>
      <c r="M251" s="16">
        <v>4.6800000000000001E-2</v>
      </c>
      <c r="N251" s="16">
        <v>5.8900000000000001E-2</v>
      </c>
      <c r="O251" s="28">
        <v>21603000</v>
      </c>
      <c r="P251" s="30">
        <v>97.17</v>
      </c>
      <c r="Q251" s="28">
        <v>0</v>
      </c>
      <c r="R251" s="28">
        <v>20991.6351</v>
      </c>
      <c r="S251" s="16">
        <v>7.2010000000000005E-2</v>
      </c>
      <c r="T251" s="16">
        <v>2.1804241310000002E-3</v>
      </c>
      <c r="U251" s="16">
        <v>3.65391409E-4</v>
      </c>
      <c r="V251" s="29"/>
    </row>
    <row r="252" spans="2:22" x14ac:dyDescent="0.2">
      <c r="B252" s="25" t="s">
        <v>788</v>
      </c>
      <c r="C252" s="17" t="s">
        <v>789</v>
      </c>
      <c r="D252" s="17" t="s">
        <v>161</v>
      </c>
      <c r="E252" s="17" t="s">
        <v>268</v>
      </c>
      <c r="F252" s="26">
        <v>613</v>
      </c>
      <c r="G252" s="17" t="s">
        <v>292</v>
      </c>
      <c r="H252" s="38" t="s">
        <v>495</v>
      </c>
      <c r="I252" s="17" t="s">
        <v>302</v>
      </c>
      <c r="J252" s="14"/>
      <c r="K252" s="28">
        <v>2.27</v>
      </c>
      <c r="L252" s="17" t="s">
        <v>46</v>
      </c>
      <c r="M252" s="16">
        <v>5.0500000000000003E-2</v>
      </c>
      <c r="N252" s="16">
        <v>5.2400000000000002E-2</v>
      </c>
      <c r="O252" s="28">
        <v>3333333.36</v>
      </c>
      <c r="P252" s="30">
        <v>100.13</v>
      </c>
      <c r="Q252" s="28">
        <v>0</v>
      </c>
      <c r="R252" s="28">
        <v>3337.6666799999998</v>
      </c>
      <c r="S252" s="16">
        <v>8.9916699329999992E-3</v>
      </c>
      <c r="T252" s="16">
        <v>3.4668709399999999E-4</v>
      </c>
      <c r="U252" s="16">
        <v>5.8097176682923002E-5</v>
      </c>
      <c r="V252" s="29"/>
    </row>
    <row r="253" spans="2:22" x14ac:dyDescent="0.2">
      <c r="B253" s="25" t="s">
        <v>790</v>
      </c>
      <c r="C253" s="17" t="s">
        <v>791</v>
      </c>
      <c r="D253" s="17" t="s">
        <v>161</v>
      </c>
      <c r="E253" s="17" t="s">
        <v>268</v>
      </c>
      <c r="F253" s="26">
        <v>224</v>
      </c>
      <c r="G253" s="17" t="s">
        <v>488</v>
      </c>
      <c r="H253" s="38" t="s">
        <v>466</v>
      </c>
      <c r="I253" s="17" t="s">
        <v>93</v>
      </c>
      <c r="J253" s="14"/>
      <c r="K253" s="28">
        <v>4.6399999999999997</v>
      </c>
      <c r="L253" s="17" t="s">
        <v>46</v>
      </c>
      <c r="M253" s="16">
        <v>2.8000000000000001E-2</v>
      </c>
      <c r="N253" s="16">
        <v>3.95E-2</v>
      </c>
      <c r="O253" s="28">
        <v>12932773</v>
      </c>
      <c r="P253" s="30">
        <v>95.3</v>
      </c>
      <c r="Q253" s="28">
        <v>0</v>
      </c>
      <c r="R253" s="28">
        <v>12324.93267</v>
      </c>
      <c r="S253" s="16">
        <v>8.6218486666000002E-2</v>
      </c>
      <c r="T253" s="16">
        <v>1.2802042559999999E-3</v>
      </c>
      <c r="U253" s="16">
        <v>2.1453424099999999E-4</v>
      </c>
      <c r="V253" s="29"/>
    </row>
    <row r="254" spans="2:22" x14ac:dyDescent="0.2">
      <c r="B254" s="25" t="s">
        <v>792</v>
      </c>
      <c r="C254" s="17" t="s">
        <v>793</v>
      </c>
      <c r="D254" s="17" t="s">
        <v>161</v>
      </c>
      <c r="E254" s="17" t="s">
        <v>268</v>
      </c>
      <c r="F254" s="26">
        <v>224</v>
      </c>
      <c r="G254" s="17" t="s">
        <v>488</v>
      </c>
      <c r="H254" s="38" t="s">
        <v>466</v>
      </c>
      <c r="I254" s="17" t="s">
        <v>93</v>
      </c>
      <c r="J254" s="14"/>
      <c r="K254" s="28">
        <v>4.4800000000000004</v>
      </c>
      <c r="L254" s="17" t="s">
        <v>46</v>
      </c>
      <c r="M254" s="16">
        <v>4.7E-2</v>
      </c>
      <c r="N254" s="16">
        <v>5.2999999999999999E-2</v>
      </c>
      <c r="O254" s="28">
        <v>9114635</v>
      </c>
      <c r="P254" s="30">
        <v>98.02</v>
      </c>
      <c r="Q254" s="28">
        <v>0</v>
      </c>
      <c r="R254" s="28">
        <v>8934.1652300000005</v>
      </c>
      <c r="S254" s="16">
        <v>3.6590264953000003E-2</v>
      </c>
      <c r="T254" s="16">
        <v>9.2800152799999997E-4</v>
      </c>
      <c r="U254" s="16">
        <v>1.5551276499999999E-4</v>
      </c>
      <c r="V254" s="29"/>
    </row>
    <row r="255" spans="2:22" x14ac:dyDescent="0.2">
      <c r="B255" s="25" t="s">
        <v>794</v>
      </c>
      <c r="C255" s="17" t="s">
        <v>795</v>
      </c>
      <c r="D255" s="17" t="s">
        <v>161</v>
      </c>
      <c r="E255" s="17" t="s">
        <v>268</v>
      </c>
      <c r="F255" s="26">
        <v>1324</v>
      </c>
      <c r="G255" s="17" t="s">
        <v>488</v>
      </c>
      <c r="H255" s="38" t="s">
        <v>466</v>
      </c>
      <c r="I255" s="17" t="s">
        <v>93</v>
      </c>
      <c r="J255" s="14"/>
      <c r="K255" s="28">
        <v>7.98</v>
      </c>
      <c r="L255" s="17" t="s">
        <v>46</v>
      </c>
      <c r="M255" s="16">
        <v>2.5000000000000001E-2</v>
      </c>
      <c r="N255" s="16">
        <v>5.5300000000000002E-2</v>
      </c>
      <c r="O255" s="28">
        <v>39523267</v>
      </c>
      <c r="P255" s="30">
        <v>79.150000000000006</v>
      </c>
      <c r="Q255" s="28">
        <v>494.04084</v>
      </c>
      <c r="R255" s="28">
        <v>31776.706679999999</v>
      </c>
      <c r="S255" s="16">
        <v>2.9635472103E-2</v>
      </c>
      <c r="T255" s="16">
        <v>3.3006813290000002E-3</v>
      </c>
      <c r="U255" s="16">
        <v>5.5312202099999999E-4</v>
      </c>
      <c r="V255" s="29"/>
    </row>
    <row r="256" spans="2:22" x14ac:dyDescent="0.2">
      <c r="B256" s="25" t="s">
        <v>796</v>
      </c>
      <c r="C256" s="17" t="s">
        <v>797</v>
      </c>
      <c r="D256" s="17" t="s">
        <v>161</v>
      </c>
      <c r="E256" s="17" t="s">
        <v>268</v>
      </c>
      <c r="F256" s="26">
        <v>1324</v>
      </c>
      <c r="G256" s="17" t="s">
        <v>488</v>
      </c>
      <c r="H256" s="38" t="s">
        <v>466</v>
      </c>
      <c r="I256" s="17" t="s">
        <v>93</v>
      </c>
      <c r="J256" s="14"/>
      <c r="K256" s="28">
        <v>1.31</v>
      </c>
      <c r="L256" s="17" t="s">
        <v>46</v>
      </c>
      <c r="M256" s="16">
        <v>3.9199999999999999E-2</v>
      </c>
      <c r="N256" s="16">
        <v>5.3400000000000003E-2</v>
      </c>
      <c r="O256" s="28">
        <v>539687</v>
      </c>
      <c r="P256" s="30">
        <v>98.91</v>
      </c>
      <c r="Q256" s="28">
        <v>0</v>
      </c>
      <c r="R256" s="28">
        <v>533.80440999999996</v>
      </c>
      <c r="S256" s="16">
        <v>5.6225946800000004E-4</v>
      </c>
      <c r="T256" s="16">
        <v>5.5446848775281197E-5</v>
      </c>
      <c r="U256" s="16">
        <v>9.2916795160304798E-6</v>
      </c>
      <c r="V256" s="29"/>
    </row>
    <row r="257" spans="2:22" x14ac:dyDescent="0.2">
      <c r="B257" s="25" t="s">
        <v>798</v>
      </c>
      <c r="C257" s="17" t="s">
        <v>799</v>
      </c>
      <c r="D257" s="17" t="s">
        <v>161</v>
      </c>
      <c r="E257" s="17" t="s">
        <v>268</v>
      </c>
      <c r="F257" s="26">
        <v>1597</v>
      </c>
      <c r="G257" s="17" t="s">
        <v>488</v>
      </c>
      <c r="H257" s="38" t="s">
        <v>495</v>
      </c>
      <c r="I257" s="17" t="s">
        <v>302</v>
      </c>
      <c r="J257" s="14"/>
      <c r="K257" s="28">
        <v>0</v>
      </c>
      <c r="L257" s="17" t="s">
        <v>46</v>
      </c>
      <c r="M257" s="16">
        <v>3.39E-2</v>
      </c>
      <c r="N257" s="16">
        <v>0</v>
      </c>
      <c r="O257" s="28">
        <v>72000000</v>
      </c>
      <c r="P257" s="30">
        <v>103.33</v>
      </c>
      <c r="Q257" s="28">
        <v>43.2</v>
      </c>
      <c r="R257" s="28">
        <v>74440.800000000003</v>
      </c>
      <c r="S257" s="16">
        <v>0.10123521016799999</v>
      </c>
      <c r="T257" s="16">
        <v>7.7322474349999998E-3</v>
      </c>
      <c r="U257" s="16">
        <v>1.295755605E-3</v>
      </c>
      <c r="V257" s="29"/>
    </row>
    <row r="258" spans="2:22" x14ac:dyDescent="0.2">
      <c r="B258" s="25" t="s">
        <v>800</v>
      </c>
      <c r="C258" s="17" t="s">
        <v>801</v>
      </c>
      <c r="D258" s="17" t="s">
        <v>161</v>
      </c>
      <c r="E258" s="17" t="s">
        <v>268</v>
      </c>
      <c r="F258" s="26">
        <v>445</v>
      </c>
      <c r="G258" s="17" t="s">
        <v>802</v>
      </c>
      <c r="H258" s="38" t="s">
        <v>495</v>
      </c>
      <c r="I258" s="17" t="s">
        <v>302</v>
      </c>
      <c r="J258" s="14"/>
      <c r="K258" s="28">
        <v>3.25</v>
      </c>
      <c r="L258" s="17" t="s">
        <v>46</v>
      </c>
      <c r="M258" s="16">
        <v>4.1000000000000002E-2</v>
      </c>
      <c r="N258" s="16">
        <v>5.1400000000000001E-2</v>
      </c>
      <c r="O258" s="28">
        <v>10000000</v>
      </c>
      <c r="P258" s="30">
        <v>97.57</v>
      </c>
      <c r="Q258" s="28">
        <v>0</v>
      </c>
      <c r="R258" s="28">
        <v>9757</v>
      </c>
      <c r="S258" s="16">
        <v>2.1025409206999999E-2</v>
      </c>
      <c r="T258" s="16">
        <v>1.013470277E-3</v>
      </c>
      <c r="U258" s="16">
        <v>1.69835459E-4</v>
      </c>
      <c r="V258" s="29"/>
    </row>
    <row r="259" spans="2:22" x14ac:dyDescent="0.2">
      <c r="B259" s="25" t="s">
        <v>803</v>
      </c>
      <c r="C259" s="17" t="s">
        <v>804</v>
      </c>
      <c r="D259" s="17" t="s">
        <v>161</v>
      </c>
      <c r="E259" s="17" t="s">
        <v>268</v>
      </c>
      <c r="F259" s="26">
        <v>1665</v>
      </c>
      <c r="G259" s="17" t="s">
        <v>371</v>
      </c>
      <c r="H259" s="38" t="s">
        <v>466</v>
      </c>
      <c r="I259" s="17" t="s">
        <v>93</v>
      </c>
      <c r="J259" s="14"/>
      <c r="K259" s="28">
        <v>3.9</v>
      </c>
      <c r="L259" s="17" t="s">
        <v>46</v>
      </c>
      <c r="M259" s="16">
        <v>4.4999999999999998E-2</v>
      </c>
      <c r="N259" s="16">
        <v>7.5600000000000001E-2</v>
      </c>
      <c r="O259" s="28">
        <v>12798930.369999999</v>
      </c>
      <c r="P259" s="30">
        <v>91.07</v>
      </c>
      <c r="Q259" s="28">
        <v>0</v>
      </c>
      <c r="R259" s="28">
        <v>11655.9859</v>
      </c>
      <c r="S259" s="16">
        <v>2.0697992115000001E-2</v>
      </c>
      <c r="T259" s="16">
        <v>1.2107200219999999E-3</v>
      </c>
      <c r="U259" s="16">
        <v>2.0289020300000001E-4</v>
      </c>
      <c r="V259" s="29"/>
    </row>
    <row r="260" spans="2:22" x14ac:dyDescent="0.2">
      <c r="B260" s="25" t="s">
        <v>805</v>
      </c>
      <c r="C260" s="17" t="s">
        <v>806</v>
      </c>
      <c r="D260" s="17" t="s">
        <v>161</v>
      </c>
      <c r="E260" s="17" t="s">
        <v>268</v>
      </c>
      <c r="F260" s="26">
        <v>1665</v>
      </c>
      <c r="G260" s="17" t="s">
        <v>371</v>
      </c>
      <c r="H260" s="38" t="s">
        <v>466</v>
      </c>
      <c r="I260" s="17" t="s">
        <v>93</v>
      </c>
      <c r="J260" s="14"/>
      <c r="K260" s="28">
        <v>1.32</v>
      </c>
      <c r="L260" s="17" t="s">
        <v>46</v>
      </c>
      <c r="M260" s="16">
        <v>5.8000000000000003E-2</v>
      </c>
      <c r="N260" s="16">
        <v>7.2499999999999995E-2</v>
      </c>
      <c r="O260" s="28">
        <v>0.5</v>
      </c>
      <c r="P260" s="30">
        <v>100.2</v>
      </c>
      <c r="Q260" s="28">
        <v>0</v>
      </c>
      <c r="R260" s="28">
        <v>5.0000000000000001E-4</v>
      </c>
      <c r="S260" s="16">
        <v>1.41776763010281E-9</v>
      </c>
      <c r="T260" s="16">
        <v>5.1935547680545703E-11</v>
      </c>
      <c r="U260" s="16">
        <v>8.7032622267306508E-12</v>
      </c>
      <c r="V260" s="29"/>
    </row>
    <row r="261" spans="2:22" x14ac:dyDescent="0.2">
      <c r="B261" s="25" t="s">
        <v>807</v>
      </c>
      <c r="C261" s="17" t="s">
        <v>808</v>
      </c>
      <c r="D261" s="17" t="s">
        <v>161</v>
      </c>
      <c r="E261" s="17" t="s">
        <v>268</v>
      </c>
      <c r="F261" s="26">
        <v>256</v>
      </c>
      <c r="G261" s="17" t="s">
        <v>802</v>
      </c>
      <c r="H261" s="38" t="s">
        <v>466</v>
      </c>
      <c r="I261" s="17" t="s">
        <v>93</v>
      </c>
      <c r="J261" s="14"/>
      <c r="K261" s="28">
        <v>2.4</v>
      </c>
      <c r="L261" s="17" t="s">
        <v>46</v>
      </c>
      <c r="M261" s="16">
        <v>2.29E-2</v>
      </c>
      <c r="N261" s="16">
        <v>5.2200000000000003E-2</v>
      </c>
      <c r="O261" s="28">
        <v>54957686.68</v>
      </c>
      <c r="P261" s="30">
        <v>94.14</v>
      </c>
      <c r="Q261" s="28">
        <v>0</v>
      </c>
      <c r="R261" s="28">
        <v>51737.166230000003</v>
      </c>
      <c r="S261" s="16">
        <v>0.111420822657</v>
      </c>
      <c r="T261" s="16">
        <v>5.3739961269999997E-3</v>
      </c>
      <c r="U261" s="16">
        <v>9.0056424899999995E-4</v>
      </c>
      <c r="V261" s="29"/>
    </row>
    <row r="262" spans="2:22" x14ac:dyDescent="0.2">
      <c r="B262" s="25" t="s">
        <v>809</v>
      </c>
      <c r="C262" s="17" t="s">
        <v>810</v>
      </c>
      <c r="D262" s="17" t="s">
        <v>161</v>
      </c>
      <c r="E262" s="17" t="s">
        <v>268</v>
      </c>
      <c r="F262" s="26">
        <v>256</v>
      </c>
      <c r="G262" s="17" t="s">
        <v>802</v>
      </c>
      <c r="H262" s="38" t="s">
        <v>466</v>
      </c>
      <c r="I262" s="17" t="s">
        <v>93</v>
      </c>
      <c r="J262" s="14"/>
      <c r="K262" s="28">
        <v>0.74</v>
      </c>
      <c r="L262" s="17" t="s">
        <v>46</v>
      </c>
      <c r="M262" s="16">
        <v>2.8000000000000001E-2</v>
      </c>
      <c r="N262" s="16">
        <v>5.7500000000000002E-2</v>
      </c>
      <c r="O262" s="28">
        <v>16697231.85</v>
      </c>
      <c r="P262" s="30">
        <v>98.6</v>
      </c>
      <c r="Q262" s="28">
        <v>0</v>
      </c>
      <c r="R262" s="28">
        <v>16463.470600000001</v>
      </c>
      <c r="S262" s="16">
        <v>0.24403258012500001</v>
      </c>
      <c r="T262" s="16">
        <v>1.710078724E-3</v>
      </c>
      <c r="U262" s="16">
        <v>2.8657180299999999E-4</v>
      </c>
      <c r="V262" s="29"/>
    </row>
    <row r="263" spans="2:22" x14ac:dyDescent="0.2">
      <c r="B263" s="25" t="s">
        <v>811</v>
      </c>
      <c r="C263" s="17" t="s">
        <v>812</v>
      </c>
      <c r="D263" s="17" t="s">
        <v>161</v>
      </c>
      <c r="E263" s="17" t="s">
        <v>268</v>
      </c>
      <c r="F263" s="26">
        <v>1527</v>
      </c>
      <c r="G263" s="17" t="s">
        <v>488</v>
      </c>
      <c r="H263" s="38" t="s">
        <v>466</v>
      </c>
      <c r="I263" s="17" t="s">
        <v>93</v>
      </c>
      <c r="J263" s="14"/>
      <c r="K263" s="28">
        <v>0.83</v>
      </c>
      <c r="L263" s="17" t="s">
        <v>46</v>
      </c>
      <c r="M263" s="16">
        <v>3.85E-2</v>
      </c>
      <c r="N263" s="16">
        <v>4.9200000000000001E-2</v>
      </c>
      <c r="O263" s="28">
        <v>4000000</v>
      </c>
      <c r="P263" s="30">
        <v>99.8</v>
      </c>
      <c r="Q263" s="28">
        <v>0</v>
      </c>
      <c r="R263" s="28">
        <v>3992</v>
      </c>
      <c r="S263" s="16">
        <v>1.002931066E-2</v>
      </c>
      <c r="T263" s="16">
        <v>4.14653412E-4</v>
      </c>
      <c r="U263" s="16">
        <v>6.9486845618217503E-5</v>
      </c>
      <c r="V263" s="29"/>
    </row>
    <row r="264" spans="2:22" x14ac:dyDescent="0.2">
      <c r="B264" s="25" t="s">
        <v>813</v>
      </c>
      <c r="C264" s="17" t="s">
        <v>814</v>
      </c>
      <c r="D264" s="17" t="s">
        <v>161</v>
      </c>
      <c r="E264" s="17" t="s">
        <v>268</v>
      </c>
      <c r="F264" s="26">
        <v>1527</v>
      </c>
      <c r="G264" s="17" t="s">
        <v>488</v>
      </c>
      <c r="H264" s="38" t="s">
        <v>466</v>
      </c>
      <c r="I264" s="17" t="s">
        <v>93</v>
      </c>
      <c r="J264" s="14"/>
      <c r="K264" s="28">
        <v>2.25</v>
      </c>
      <c r="L264" s="17" t="s">
        <v>46</v>
      </c>
      <c r="M264" s="16">
        <v>3.61E-2</v>
      </c>
      <c r="N264" s="16">
        <v>4.9500000000000002E-2</v>
      </c>
      <c r="O264" s="28">
        <v>109572</v>
      </c>
      <c r="P264" s="30">
        <v>97.78</v>
      </c>
      <c r="Q264" s="28">
        <v>0</v>
      </c>
      <c r="R264" s="28">
        <v>107.1395</v>
      </c>
      <c r="S264" s="16">
        <v>1.4276482000000001E-4</v>
      </c>
      <c r="T264" s="16">
        <v>1.1128697221439701E-5</v>
      </c>
      <c r="U264" s="16">
        <v>1.86492632668162E-6</v>
      </c>
      <c r="V264" s="29"/>
    </row>
    <row r="265" spans="2:22" x14ac:dyDescent="0.2">
      <c r="B265" s="25" t="s">
        <v>815</v>
      </c>
      <c r="C265" s="17" t="s">
        <v>816</v>
      </c>
      <c r="D265" s="17" t="s">
        <v>161</v>
      </c>
      <c r="E265" s="17" t="s">
        <v>268</v>
      </c>
      <c r="F265" s="26">
        <v>1527</v>
      </c>
      <c r="G265" s="17" t="s">
        <v>488</v>
      </c>
      <c r="H265" s="38" t="s">
        <v>466</v>
      </c>
      <c r="I265" s="17" t="s">
        <v>93</v>
      </c>
      <c r="J265" s="14"/>
      <c r="K265" s="28">
        <v>5.56</v>
      </c>
      <c r="L265" s="17" t="s">
        <v>46</v>
      </c>
      <c r="M265" s="16">
        <v>2.6200000000000001E-2</v>
      </c>
      <c r="N265" s="16">
        <v>5.33E-2</v>
      </c>
      <c r="O265" s="28">
        <v>17722530</v>
      </c>
      <c r="P265" s="30">
        <v>87.48</v>
      </c>
      <c r="Q265" s="28">
        <v>0</v>
      </c>
      <c r="R265" s="28">
        <v>15503.669239999999</v>
      </c>
      <c r="S265" s="16">
        <v>1.3702693988E-2</v>
      </c>
      <c r="T265" s="16">
        <v>1.610383106E-3</v>
      </c>
      <c r="U265" s="16">
        <v>2.69864997E-4</v>
      </c>
      <c r="V265" s="29"/>
    </row>
    <row r="266" spans="2:22" x14ac:dyDescent="0.2">
      <c r="B266" s="25" t="s">
        <v>817</v>
      </c>
      <c r="C266" s="17" t="s">
        <v>818</v>
      </c>
      <c r="D266" s="17" t="s">
        <v>161</v>
      </c>
      <c r="E266" s="17" t="s">
        <v>268</v>
      </c>
      <c r="F266" s="26">
        <v>1527</v>
      </c>
      <c r="G266" s="17" t="s">
        <v>488</v>
      </c>
      <c r="H266" s="38" t="s">
        <v>466</v>
      </c>
      <c r="I266" s="17" t="s">
        <v>93</v>
      </c>
      <c r="J266" s="14"/>
      <c r="K266" s="28">
        <v>4.76</v>
      </c>
      <c r="L266" s="17" t="s">
        <v>46</v>
      </c>
      <c r="M266" s="16">
        <v>0.06</v>
      </c>
      <c r="N266" s="16">
        <v>5.79E-2</v>
      </c>
      <c r="O266" s="28">
        <v>9988000</v>
      </c>
      <c r="P266" s="30">
        <v>102.48</v>
      </c>
      <c r="Q266" s="28">
        <v>0</v>
      </c>
      <c r="R266" s="28">
        <v>10235.7024</v>
      </c>
      <c r="S266" s="16">
        <v>4.9939999999999998E-2</v>
      </c>
      <c r="T266" s="16">
        <v>1.0631936199999999E-3</v>
      </c>
      <c r="U266" s="16">
        <v>1.7816800399999999E-4</v>
      </c>
      <c r="V266" s="29"/>
    </row>
    <row r="267" spans="2:22" x14ac:dyDescent="0.2">
      <c r="B267" s="25" t="s">
        <v>819</v>
      </c>
      <c r="C267" s="17" t="s">
        <v>820</v>
      </c>
      <c r="D267" s="17" t="s">
        <v>161</v>
      </c>
      <c r="E267" s="17" t="s">
        <v>268</v>
      </c>
      <c r="F267" s="26">
        <v>1585</v>
      </c>
      <c r="G267" s="17" t="s">
        <v>785</v>
      </c>
      <c r="H267" s="38" t="s">
        <v>466</v>
      </c>
      <c r="I267" s="17" t="s">
        <v>93</v>
      </c>
      <c r="J267" s="14"/>
      <c r="K267" s="28">
        <v>1.84</v>
      </c>
      <c r="L267" s="17" t="s">
        <v>46</v>
      </c>
      <c r="M267" s="16">
        <v>2.75E-2</v>
      </c>
      <c r="N267" s="16">
        <v>5.9700000000000003E-2</v>
      </c>
      <c r="O267" s="28">
        <v>745.41</v>
      </c>
      <c r="P267" s="30">
        <v>94.66</v>
      </c>
      <c r="Q267" s="28">
        <v>0</v>
      </c>
      <c r="R267" s="28">
        <v>0.70560999999999996</v>
      </c>
      <c r="S267" s="16">
        <v>2.3679725682285998E-6</v>
      </c>
      <c r="T267" s="16">
        <v>7.32924835977397E-8</v>
      </c>
      <c r="U267" s="16">
        <v>1.22822177196068E-8</v>
      </c>
      <c r="V267" s="29"/>
    </row>
    <row r="268" spans="2:22" x14ac:dyDescent="0.2">
      <c r="B268" s="25" t="s">
        <v>821</v>
      </c>
      <c r="C268" s="17" t="s">
        <v>822</v>
      </c>
      <c r="D268" s="17" t="s">
        <v>161</v>
      </c>
      <c r="E268" s="17" t="s">
        <v>268</v>
      </c>
      <c r="F268" s="26">
        <v>1585</v>
      </c>
      <c r="G268" s="17" t="s">
        <v>785</v>
      </c>
      <c r="H268" s="38" t="s">
        <v>466</v>
      </c>
      <c r="I268" s="17" t="s">
        <v>93</v>
      </c>
      <c r="J268" s="14"/>
      <c r="K268" s="28">
        <v>0.66</v>
      </c>
      <c r="L268" s="17" t="s">
        <v>46</v>
      </c>
      <c r="M268" s="16">
        <v>2.4E-2</v>
      </c>
      <c r="N268" s="16">
        <v>5.9400000000000001E-2</v>
      </c>
      <c r="O268" s="28">
        <v>0.02</v>
      </c>
      <c r="P268" s="30">
        <v>97.96</v>
      </c>
      <c r="Q268" s="28">
        <v>0</v>
      </c>
      <c r="R268" s="28">
        <v>2.0000000000000002E-5</v>
      </c>
      <c r="S268" s="16">
        <v>1.7182897614570499E-10</v>
      </c>
      <c r="T268" s="16">
        <v>2.0774219072218301E-12</v>
      </c>
      <c r="U268" s="16">
        <v>3.4813048906922602E-13</v>
      </c>
      <c r="V268" s="29"/>
    </row>
    <row r="269" spans="2:22" x14ac:dyDescent="0.2">
      <c r="B269" s="25" t="s">
        <v>823</v>
      </c>
      <c r="C269" s="17" t="s">
        <v>824</v>
      </c>
      <c r="D269" s="17" t="s">
        <v>161</v>
      </c>
      <c r="E269" s="17" t="s">
        <v>268</v>
      </c>
      <c r="F269" s="26">
        <v>1585</v>
      </c>
      <c r="G269" s="17" t="s">
        <v>785</v>
      </c>
      <c r="H269" s="38" t="s">
        <v>466</v>
      </c>
      <c r="I269" s="17" t="s">
        <v>93</v>
      </c>
      <c r="J269" s="14"/>
      <c r="K269" s="28">
        <v>2.5499999999999998</v>
      </c>
      <c r="L269" s="17" t="s">
        <v>46</v>
      </c>
      <c r="M269" s="16">
        <v>2.3E-2</v>
      </c>
      <c r="N269" s="16">
        <v>5.7200000000000001E-2</v>
      </c>
      <c r="O269" s="28">
        <v>12863000</v>
      </c>
      <c r="P269" s="30">
        <v>92.03</v>
      </c>
      <c r="Q269" s="28">
        <v>0</v>
      </c>
      <c r="R269" s="28">
        <v>11837.8189</v>
      </c>
      <c r="S269" s="16">
        <v>1.5756302912999998E-2</v>
      </c>
      <c r="T269" s="16">
        <v>1.229607215E-3</v>
      </c>
      <c r="U269" s="16">
        <v>2.06055284E-4</v>
      </c>
      <c r="V269" s="29"/>
    </row>
    <row r="270" spans="2:22" x14ac:dyDescent="0.2">
      <c r="B270" s="25" t="s">
        <v>825</v>
      </c>
      <c r="C270" s="17" t="s">
        <v>826</v>
      </c>
      <c r="D270" s="17" t="s">
        <v>161</v>
      </c>
      <c r="E270" s="17" t="s">
        <v>268</v>
      </c>
      <c r="F270" s="26">
        <v>1585</v>
      </c>
      <c r="G270" s="17" t="s">
        <v>785</v>
      </c>
      <c r="H270" s="38" t="s">
        <v>466</v>
      </c>
      <c r="I270" s="17" t="s">
        <v>93</v>
      </c>
      <c r="J270" s="14"/>
      <c r="K270" s="28">
        <v>2.69</v>
      </c>
      <c r="L270" s="17" t="s">
        <v>46</v>
      </c>
      <c r="M270" s="16">
        <v>2.1499999999999998E-2</v>
      </c>
      <c r="N270" s="16">
        <v>6.0199999999999997E-2</v>
      </c>
      <c r="O270" s="28">
        <v>9583854.0800000001</v>
      </c>
      <c r="P270" s="30">
        <v>90.37</v>
      </c>
      <c r="Q270" s="28">
        <v>91.58802</v>
      </c>
      <c r="R270" s="28">
        <v>8752.5169399999995</v>
      </c>
      <c r="S270" s="16">
        <v>1.6336326751999999E-2</v>
      </c>
      <c r="T270" s="16">
        <v>9.0913352099999999E-4</v>
      </c>
      <c r="U270" s="16">
        <v>1.523509E-4</v>
      </c>
      <c r="V270" s="29"/>
    </row>
    <row r="271" spans="2:22" x14ac:dyDescent="0.2">
      <c r="B271" s="25" t="s">
        <v>825</v>
      </c>
      <c r="C271" s="17" t="s">
        <v>827</v>
      </c>
      <c r="D271" s="17" t="s">
        <v>161</v>
      </c>
      <c r="E271" s="17" t="s">
        <v>268</v>
      </c>
      <c r="F271" s="26">
        <v>1585</v>
      </c>
      <c r="G271" s="17" t="s">
        <v>785</v>
      </c>
      <c r="H271" s="38" t="s">
        <v>466</v>
      </c>
      <c r="I271" s="17" t="s">
        <v>93</v>
      </c>
      <c r="J271" s="14"/>
      <c r="K271" s="28">
        <v>2.6869999999999998</v>
      </c>
      <c r="L271" s="17" t="s">
        <v>46</v>
      </c>
      <c r="M271" s="16">
        <v>2.1499999999999998E-2</v>
      </c>
      <c r="N271" s="16">
        <v>6.0199999999999997E-2</v>
      </c>
      <c r="O271" s="28">
        <v>8625468.6699999999</v>
      </c>
      <c r="P271" s="30">
        <v>90.121099999999998</v>
      </c>
      <c r="Q271" s="28">
        <v>83.361450000000005</v>
      </c>
      <c r="R271" s="28">
        <v>7856.7286400000003</v>
      </c>
      <c r="S271" s="16">
        <v>1.4702694073000001E-2</v>
      </c>
      <c r="T271" s="16">
        <v>8.1608700900000003E-4</v>
      </c>
      <c r="U271" s="16">
        <v>1.3675833900000001E-4</v>
      </c>
      <c r="V271" s="29"/>
    </row>
    <row r="272" spans="2:22" x14ac:dyDescent="0.2">
      <c r="B272" s="25" t="s">
        <v>828</v>
      </c>
      <c r="C272" s="17" t="s">
        <v>829</v>
      </c>
      <c r="D272" s="17" t="s">
        <v>161</v>
      </c>
      <c r="E272" s="17" t="s">
        <v>268</v>
      </c>
      <c r="F272" s="26">
        <v>258</v>
      </c>
      <c r="G272" s="17" t="s">
        <v>785</v>
      </c>
      <c r="H272" s="38" t="s">
        <v>466</v>
      </c>
      <c r="I272" s="17" t="s">
        <v>93</v>
      </c>
      <c r="J272" s="14"/>
      <c r="K272" s="28">
        <v>2.27</v>
      </c>
      <c r="L272" s="17" t="s">
        <v>46</v>
      </c>
      <c r="M272" s="16">
        <v>1.7500000000000002E-2</v>
      </c>
      <c r="N272" s="16">
        <v>5.2600000000000001E-2</v>
      </c>
      <c r="O272" s="28">
        <v>1660168.45</v>
      </c>
      <c r="P272" s="30">
        <v>93.65</v>
      </c>
      <c r="Q272" s="28">
        <v>0</v>
      </c>
      <c r="R272" s="28">
        <v>1554.74776</v>
      </c>
      <c r="S272" s="16">
        <v>9.8194664299999998E-3</v>
      </c>
      <c r="T272" s="16">
        <v>1.61493352E-4</v>
      </c>
      <c r="U272" s="16">
        <v>2.7062754903404201E-5</v>
      </c>
      <c r="V272" s="29"/>
    </row>
    <row r="273" spans="2:22" x14ac:dyDescent="0.2">
      <c r="B273" s="25" t="s">
        <v>830</v>
      </c>
      <c r="C273" s="17" t="s">
        <v>831</v>
      </c>
      <c r="D273" s="17" t="s">
        <v>161</v>
      </c>
      <c r="E273" s="17" t="s">
        <v>268</v>
      </c>
      <c r="F273" s="26">
        <v>1382</v>
      </c>
      <c r="G273" s="17" t="s">
        <v>458</v>
      </c>
      <c r="H273" s="38" t="s">
        <v>518</v>
      </c>
      <c r="I273" s="17" t="s">
        <v>93</v>
      </c>
      <c r="J273" s="14"/>
      <c r="K273" s="28">
        <v>2.58</v>
      </c>
      <c r="L273" s="17" t="s">
        <v>46</v>
      </c>
      <c r="M273" s="16">
        <v>5.7000000000000002E-2</v>
      </c>
      <c r="N273" s="16">
        <v>6.6500000000000004E-2</v>
      </c>
      <c r="O273" s="28">
        <v>1064799</v>
      </c>
      <c r="P273" s="30">
        <v>98.15</v>
      </c>
      <c r="Q273" s="28">
        <v>0</v>
      </c>
      <c r="R273" s="28">
        <v>1045.10022</v>
      </c>
      <c r="S273" s="16">
        <v>4.9653016109999998E-3</v>
      </c>
      <c r="T273" s="16">
        <v>1.08555704E-4</v>
      </c>
      <c r="U273" s="16">
        <v>1.81915625357478E-5</v>
      </c>
      <c r="V273" s="29"/>
    </row>
    <row r="274" spans="2:22" x14ac:dyDescent="0.2">
      <c r="B274" s="25" t="s">
        <v>832</v>
      </c>
      <c r="C274" s="17" t="s">
        <v>833</v>
      </c>
      <c r="D274" s="17" t="s">
        <v>161</v>
      </c>
      <c r="E274" s="17" t="s">
        <v>268</v>
      </c>
      <c r="F274" s="26">
        <v>1636</v>
      </c>
      <c r="G274" s="17" t="s">
        <v>458</v>
      </c>
      <c r="H274" s="38" t="s">
        <v>518</v>
      </c>
      <c r="I274" s="17" t="s">
        <v>93</v>
      </c>
      <c r="J274" s="14"/>
      <c r="K274" s="28">
        <v>3.74</v>
      </c>
      <c r="L274" s="17" t="s">
        <v>46</v>
      </c>
      <c r="M274" s="16">
        <v>5.6500000000000002E-2</v>
      </c>
      <c r="N274" s="16">
        <v>6.3100000000000003E-2</v>
      </c>
      <c r="O274" s="28">
        <v>11185820</v>
      </c>
      <c r="P274" s="30">
        <v>99.11</v>
      </c>
      <c r="Q274" s="28">
        <v>0</v>
      </c>
      <c r="R274" s="28">
        <v>11086.2662</v>
      </c>
      <c r="S274" s="16">
        <v>3.6678667924999998E-2</v>
      </c>
      <c r="T274" s="16">
        <v>1.1515426129999999E-3</v>
      </c>
      <c r="U274" s="16">
        <v>1.92973363E-4</v>
      </c>
      <c r="V274" s="29"/>
    </row>
    <row r="275" spans="2:22" x14ac:dyDescent="0.2">
      <c r="B275" s="25" t="s">
        <v>834</v>
      </c>
      <c r="C275" s="17" t="s">
        <v>835</v>
      </c>
      <c r="D275" s="17" t="s">
        <v>161</v>
      </c>
      <c r="E275" s="17" t="s">
        <v>268</v>
      </c>
      <c r="F275" s="26">
        <v>2063</v>
      </c>
      <c r="G275" s="17" t="s">
        <v>532</v>
      </c>
      <c r="H275" s="38" t="s">
        <v>518</v>
      </c>
      <c r="I275" s="17" t="s">
        <v>93</v>
      </c>
      <c r="J275" s="14"/>
      <c r="K275" s="28">
        <v>2.19</v>
      </c>
      <c r="L275" s="17" t="s">
        <v>46</v>
      </c>
      <c r="M275" s="16">
        <v>3.9E-2</v>
      </c>
      <c r="N275" s="16">
        <v>6.6199999999999995E-2</v>
      </c>
      <c r="O275" s="28">
        <v>4955000</v>
      </c>
      <c r="P275" s="30">
        <v>94.54</v>
      </c>
      <c r="Q275" s="28">
        <v>96.622500000000002</v>
      </c>
      <c r="R275" s="28">
        <v>4781.0794999999998</v>
      </c>
      <c r="S275" s="16">
        <v>5.1573740690000003E-3</v>
      </c>
      <c r="T275" s="16">
        <v>4.96615964E-4</v>
      </c>
      <c r="U275" s="16">
        <v>8.3221977230692494E-5</v>
      </c>
      <c r="V275" s="29"/>
    </row>
    <row r="276" spans="2:22" x14ac:dyDescent="0.2">
      <c r="B276" s="25" t="s">
        <v>836</v>
      </c>
      <c r="C276" s="17" t="s">
        <v>837</v>
      </c>
      <c r="D276" s="17" t="s">
        <v>161</v>
      </c>
      <c r="E276" s="17" t="s">
        <v>268</v>
      </c>
      <c r="F276" s="26">
        <v>739</v>
      </c>
      <c r="G276" s="17" t="s">
        <v>532</v>
      </c>
      <c r="H276" s="38" t="s">
        <v>518</v>
      </c>
      <c r="I276" s="17" t="s">
        <v>93</v>
      </c>
      <c r="J276" s="14"/>
      <c r="K276" s="28">
        <v>3.81</v>
      </c>
      <c r="L276" s="17" t="s">
        <v>46</v>
      </c>
      <c r="M276" s="16">
        <v>0.04</v>
      </c>
      <c r="N276" s="16">
        <v>5.11E-2</v>
      </c>
      <c r="O276" s="28">
        <v>5063595</v>
      </c>
      <c r="P276" s="30">
        <v>96.98</v>
      </c>
      <c r="Q276" s="28">
        <v>0</v>
      </c>
      <c r="R276" s="28">
        <v>4910.67443</v>
      </c>
      <c r="S276" s="16">
        <v>6.5398906230000001E-3</v>
      </c>
      <c r="T276" s="16">
        <v>5.1007713199999996E-4</v>
      </c>
      <c r="U276" s="16">
        <v>8.5477774548782095E-5</v>
      </c>
      <c r="V276" s="29"/>
    </row>
    <row r="277" spans="2:22" x14ac:dyDescent="0.2">
      <c r="B277" s="25" t="s">
        <v>838</v>
      </c>
      <c r="C277" s="17" t="s">
        <v>839</v>
      </c>
      <c r="D277" s="17" t="s">
        <v>161</v>
      </c>
      <c r="E277" s="17" t="s">
        <v>268</v>
      </c>
      <c r="F277" s="26">
        <v>1804</v>
      </c>
      <c r="G277" s="17" t="s">
        <v>341</v>
      </c>
      <c r="H277" s="38" t="s">
        <v>515</v>
      </c>
      <c r="I277" s="17" t="s">
        <v>302</v>
      </c>
      <c r="J277" s="14"/>
      <c r="K277" s="28">
        <v>3.75</v>
      </c>
      <c r="L277" s="17" t="s">
        <v>46</v>
      </c>
      <c r="M277" s="16">
        <v>1.7000000000000001E-2</v>
      </c>
      <c r="N277" s="16">
        <v>5.7000000000000002E-2</v>
      </c>
      <c r="O277" s="28">
        <v>298714.15999999997</v>
      </c>
      <c r="P277" s="30">
        <v>86.69</v>
      </c>
      <c r="Q277" s="28">
        <v>0</v>
      </c>
      <c r="R277" s="28">
        <v>258.95530000000002</v>
      </c>
      <c r="S277" s="16">
        <v>1.2188621289999999E-3</v>
      </c>
      <c r="T277" s="16">
        <v>2.6897970660559999E-5</v>
      </c>
      <c r="U277" s="16">
        <v>4.5075117618034102E-6</v>
      </c>
      <c r="V277" s="29"/>
    </row>
    <row r="278" spans="2:22" x14ac:dyDescent="0.2">
      <c r="B278" s="25" t="s">
        <v>840</v>
      </c>
      <c r="C278" s="17" t="s">
        <v>841</v>
      </c>
      <c r="D278" s="17" t="s">
        <v>161</v>
      </c>
      <c r="E278" s="17" t="s">
        <v>268</v>
      </c>
      <c r="F278" s="26">
        <v>1761</v>
      </c>
      <c r="G278" s="17" t="s">
        <v>541</v>
      </c>
      <c r="H278" s="38" t="s">
        <v>518</v>
      </c>
      <c r="I278" s="17" t="s">
        <v>93</v>
      </c>
      <c r="J278" s="14"/>
      <c r="K278" s="28">
        <v>1.81</v>
      </c>
      <c r="L278" s="17" t="s">
        <v>46</v>
      </c>
      <c r="M278" s="16">
        <v>4.7500000000000001E-2</v>
      </c>
      <c r="N278" s="16">
        <v>7.0999999999999994E-2</v>
      </c>
      <c r="O278" s="28">
        <v>21811111.59</v>
      </c>
      <c r="P278" s="30">
        <v>96.25</v>
      </c>
      <c r="Q278" s="28">
        <v>0</v>
      </c>
      <c r="R278" s="28">
        <v>20993.194909999998</v>
      </c>
      <c r="S278" s="16">
        <v>3.9738829879000001E-2</v>
      </c>
      <c r="T278" s="16">
        <v>2.1805861499999998E-3</v>
      </c>
      <c r="U278" s="16">
        <v>3.6541855999999999E-4</v>
      </c>
      <c r="V278" s="29"/>
    </row>
    <row r="279" spans="2:22" x14ac:dyDescent="0.2">
      <c r="B279" s="25" t="s">
        <v>842</v>
      </c>
      <c r="C279" s="17" t="s">
        <v>843</v>
      </c>
      <c r="D279" s="17" t="s">
        <v>161</v>
      </c>
      <c r="E279" s="17" t="s">
        <v>268</v>
      </c>
      <c r="F279" s="26">
        <v>259</v>
      </c>
      <c r="G279" s="17" t="s">
        <v>341</v>
      </c>
      <c r="H279" s="38" t="s">
        <v>518</v>
      </c>
      <c r="I279" s="17" t="s">
        <v>93</v>
      </c>
      <c r="J279" s="14"/>
      <c r="K279" s="28">
        <v>0.73</v>
      </c>
      <c r="L279" s="17" t="s">
        <v>46</v>
      </c>
      <c r="M279" s="16">
        <v>5.8999999999999997E-2</v>
      </c>
      <c r="N279" s="16">
        <v>6.1400000000000003E-2</v>
      </c>
      <c r="O279" s="28">
        <v>8000000</v>
      </c>
      <c r="P279" s="30">
        <v>101.35</v>
      </c>
      <c r="Q279" s="28">
        <v>0</v>
      </c>
      <c r="R279" s="28">
        <v>8108</v>
      </c>
      <c r="S279" s="16">
        <v>1.5201800663E-2</v>
      </c>
      <c r="T279" s="16">
        <v>8.4218684099999998E-4</v>
      </c>
      <c r="U279" s="16">
        <v>1.4113210000000001E-4</v>
      </c>
      <c r="V279" s="29"/>
    </row>
    <row r="280" spans="2:22" x14ac:dyDescent="0.2">
      <c r="B280" s="25" t="s">
        <v>844</v>
      </c>
      <c r="C280" s="17" t="s">
        <v>845</v>
      </c>
      <c r="D280" s="17" t="s">
        <v>161</v>
      </c>
      <c r="E280" s="17" t="s">
        <v>268</v>
      </c>
      <c r="F280" s="26">
        <v>259</v>
      </c>
      <c r="G280" s="17" t="s">
        <v>341</v>
      </c>
      <c r="H280" s="38" t="s">
        <v>518</v>
      </c>
      <c r="I280" s="17" t="s">
        <v>93</v>
      </c>
      <c r="J280" s="14"/>
      <c r="K280" s="28">
        <v>4.3899999999999997</v>
      </c>
      <c r="L280" s="17" t="s">
        <v>46</v>
      </c>
      <c r="M280" s="16">
        <v>0.05</v>
      </c>
      <c r="N280" s="16">
        <v>7.1400000000000005E-2</v>
      </c>
      <c r="O280" s="28">
        <v>56183532.969999999</v>
      </c>
      <c r="P280" s="30">
        <v>91.76</v>
      </c>
      <c r="Q280" s="28">
        <v>0</v>
      </c>
      <c r="R280" s="28">
        <v>51554.009839999999</v>
      </c>
      <c r="S280" s="16">
        <v>5.4287604189999998E-2</v>
      </c>
      <c r="T280" s="16">
        <v>5.3549714719999999E-3</v>
      </c>
      <c r="U280" s="16">
        <v>8.9737613199999998E-4</v>
      </c>
      <c r="V280" s="29"/>
    </row>
    <row r="281" spans="2:22" x14ac:dyDescent="0.2">
      <c r="B281" s="25" t="s">
        <v>846</v>
      </c>
      <c r="C281" s="17" t="s">
        <v>847</v>
      </c>
      <c r="D281" s="17" t="s">
        <v>161</v>
      </c>
      <c r="E281" s="17" t="s">
        <v>268</v>
      </c>
      <c r="F281" s="26">
        <v>1193</v>
      </c>
      <c r="G281" s="17" t="s">
        <v>514</v>
      </c>
      <c r="H281" s="38" t="s">
        <v>515</v>
      </c>
      <c r="I281" s="17" t="s">
        <v>302</v>
      </c>
      <c r="J281" s="14"/>
      <c r="K281" s="28">
        <v>1.26</v>
      </c>
      <c r="L281" s="17" t="s">
        <v>46</v>
      </c>
      <c r="M281" s="16">
        <v>4.1700000000000001E-2</v>
      </c>
      <c r="N281" s="16">
        <v>6.0100000000000001E-2</v>
      </c>
      <c r="O281" s="28">
        <v>5000000</v>
      </c>
      <c r="P281" s="30">
        <v>98.88</v>
      </c>
      <c r="Q281" s="28">
        <v>0</v>
      </c>
      <c r="R281" s="28">
        <v>4944</v>
      </c>
      <c r="S281" s="16">
        <v>1.7970201093000002E-2</v>
      </c>
      <c r="T281" s="16">
        <v>5.1353869499999995E-4</v>
      </c>
      <c r="U281" s="16">
        <v>8.60578568979127E-5</v>
      </c>
      <c r="V281" s="29"/>
    </row>
    <row r="282" spans="2:22" x14ac:dyDescent="0.2">
      <c r="B282" s="25" t="s">
        <v>848</v>
      </c>
      <c r="C282" s="17" t="s">
        <v>849</v>
      </c>
      <c r="D282" s="17" t="s">
        <v>161</v>
      </c>
      <c r="E282" s="17" t="s">
        <v>268</v>
      </c>
      <c r="F282" s="26">
        <v>1772</v>
      </c>
      <c r="G282" s="17" t="s">
        <v>371</v>
      </c>
      <c r="H282" s="38" t="s">
        <v>518</v>
      </c>
      <c r="I282" s="17" t="s">
        <v>93</v>
      </c>
      <c r="J282" s="14"/>
      <c r="K282" s="28">
        <v>3.02</v>
      </c>
      <c r="L282" s="17" t="s">
        <v>46</v>
      </c>
      <c r="M282" s="16">
        <v>4.3499999999999997E-2</v>
      </c>
      <c r="N282" s="16">
        <v>7.3599999999999999E-2</v>
      </c>
      <c r="O282" s="28">
        <v>5000000</v>
      </c>
      <c r="P282" s="30">
        <v>-92.45</v>
      </c>
      <c r="Q282" s="28">
        <v>0</v>
      </c>
      <c r="R282" s="28">
        <v>-4622.5</v>
      </c>
      <c r="S282" s="16">
        <v>1.0309278349999999E-2</v>
      </c>
      <c r="T282" s="16">
        <v>-4.8014413799999999E-4</v>
      </c>
      <c r="U282" s="16">
        <v>-8.0461659286124894E-5</v>
      </c>
      <c r="V282" s="29"/>
    </row>
    <row r="283" spans="2:22" x14ac:dyDescent="0.2">
      <c r="B283" s="25" t="s">
        <v>850</v>
      </c>
      <c r="C283" s="17" t="s">
        <v>851</v>
      </c>
      <c r="D283" s="17" t="s">
        <v>161</v>
      </c>
      <c r="E283" s="17" t="s">
        <v>268</v>
      </c>
      <c r="F283" s="26">
        <v>1772</v>
      </c>
      <c r="G283" s="17" t="s">
        <v>371</v>
      </c>
      <c r="H283" s="38" t="s">
        <v>518</v>
      </c>
      <c r="I283" s="17" t="s">
        <v>93</v>
      </c>
      <c r="J283" s="14"/>
      <c r="K283" s="28">
        <v>3.024</v>
      </c>
      <c r="L283" s="17" t="s">
        <v>46</v>
      </c>
      <c r="M283" s="16">
        <v>4.3499999999999997E-2</v>
      </c>
      <c r="N283" s="16">
        <v>7.3599999999999999E-2</v>
      </c>
      <c r="O283" s="28">
        <v>39000000</v>
      </c>
      <c r="P283" s="30">
        <v>91.956699999999998</v>
      </c>
      <c r="Q283" s="28">
        <v>0</v>
      </c>
      <c r="R283" s="28">
        <v>35863.112999999998</v>
      </c>
      <c r="S283" s="16">
        <v>8.0412371134000002E-2</v>
      </c>
      <c r="T283" s="16">
        <v>3.7251408300000002E-3</v>
      </c>
      <c r="U283" s="16">
        <v>6.2425215299999998E-4</v>
      </c>
      <c r="V283" s="29"/>
    </row>
    <row r="284" spans="2:22" x14ac:dyDescent="0.2">
      <c r="B284" s="25" t="s">
        <v>852</v>
      </c>
      <c r="C284" s="17" t="s">
        <v>853</v>
      </c>
      <c r="D284" s="17" t="s">
        <v>161</v>
      </c>
      <c r="E284" s="17" t="s">
        <v>268</v>
      </c>
      <c r="F284" s="26">
        <v>1535</v>
      </c>
      <c r="G284" s="17" t="s">
        <v>711</v>
      </c>
      <c r="H284" s="38" t="s">
        <v>515</v>
      </c>
      <c r="I284" s="17" t="s">
        <v>302</v>
      </c>
      <c r="J284" s="14"/>
      <c r="K284" s="28">
        <v>1.22</v>
      </c>
      <c r="L284" s="17" t="s">
        <v>46</v>
      </c>
      <c r="M284" s="16">
        <v>3.2000000000000001E-2</v>
      </c>
      <c r="N284" s="16">
        <v>4.9700000000000001E-2</v>
      </c>
      <c r="O284" s="28">
        <v>96666.67</v>
      </c>
      <c r="P284" s="30">
        <v>98.73</v>
      </c>
      <c r="Q284" s="28">
        <v>0</v>
      </c>
      <c r="R284" s="28">
        <v>95.438999999999993</v>
      </c>
      <c r="S284" s="16">
        <v>2.4756449049999998E-3</v>
      </c>
      <c r="T284" s="16">
        <v>9.91335347016721E-6</v>
      </c>
      <c r="U284" s="16">
        <v>1.66126128731389E-6</v>
      </c>
      <c r="V284" s="29"/>
    </row>
    <row r="285" spans="2:22" x14ac:dyDescent="0.2">
      <c r="B285" s="25" t="s">
        <v>854</v>
      </c>
      <c r="C285" s="17" t="s">
        <v>855</v>
      </c>
      <c r="D285" s="17" t="s">
        <v>161</v>
      </c>
      <c r="E285" s="17" t="s">
        <v>268</v>
      </c>
      <c r="F285" s="26">
        <v>1630</v>
      </c>
      <c r="G285" s="17" t="s">
        <v>371</v>
      </c>
      <c r="H285" s="38" t="s">
        <v>518</v>
      </c>
      <c r="I285" s="17" t="s">
        <v>93</v>
      </c>
      <c r="J285" s="14"/>
      <c r="K285" s="28">
        <v>0.64</v>
      </c>
      <c r="L285" s="17" t="s">
        <v>46</v>
      </c>
      <c r="M285" s="16">
        <v>6.0499999999999998E-2</v>
      </c>
      <c r="N285" s="16">
        <v>7.8200000000000006E-2</v>
      </c>
      <c r="O285" s="28">
        <v>0.45</v>
      </c>
      <c r="P285" s="30">
        <v>100.97</v>
      </c>
      <c r="Q285" s="28">
        <v>0</v>
      </c>
      <c r="R285" s="28">
        <v>4.4999999999999999E-4</v>
      </c>
      <c r="S285" s="16">
        <v>1.22356019647527E-9</v>
      </c>
      <c r="T285" s="16">
        <v>4.6741992912491101E-11</v>
      </c>
      <c r="U285" s="16">
        <v>7.8329360040575799E-12</v>
      </c>
      <c r="V285" s="29"/>
    </row>
    <row r="286" spans="2:22" x14ac:dyDescent="0.2">
      <c r="B286" s="25" t="s">
        <v>856</v>
      </c>
      <c r="C286" s="17" t="s">
        <v>857</v>
      </c>
      <c r="D286" s="17" t="s">
        <v>161</v>
      </c>
      <c r="E286" s="17" t="s">
        <v>268</v>
      </c>
      <c r="F286" s="26">
        <v>1630</v>
      </c>
      <c r="G286" s="17" t="s">
        <v>371</v>
      </c>
      <c r="H286" s="38" t="s">
        <v>518</v>
      </c>
      <c r="I286" s="17" t="s">
        <v>93</v>
      </c>
      <c r="J286" s="14"/>
      <c r="K286" s="28">
        <v>1.56</v>
      </c>
      <c r="L286" s="17" t="s">
        <v>46</v>
      </c>
      <c r="M286" s="16">
        <v>3.95E-2</v>
      </c>
      <c r="N286" s="16">
        <v>7.4399999999999994E-2</v>
      </c>
      <c r="O286" s="28">
        <v>2000000</v>
      </c>
      <c r="P286" s="30">
        <v>96.22</v>
      </c>
      <c r="Q286" s="28">
        <v>0</v>
      </c>
      <c r="R286" s="28">
        <v>1924.4</v>
      </c>
      <c r="S286" s="16">
        <v>3.1858350889999998E-3</v>
      </c>
      <c r="T286" s="16">
        <v>1.99889535E-4</v>
      </c>
      <c r="U286" s="16">
        <v>3.34971156582409E-5</v>
      </c>
      <c r="V286" s="29"/>
    </row>
    <row r="287" spans="2:22" x14ac:dyDescent="0.2">
      <c r="B287" s="25" t="s">
        <v>858</v>
      </c>
      <c r="C287" s="17" t="s">
        <v>859</v>
      </c>
      <c r="D287" s="17" t="s">
        <v>161</v>
      </c>
      <c r="E287" s="17" t="s">
        <v>268</v>
      </c>
      <c r="F287" s="26">
        <v>1597</v>
      </c>
      <c r="G287" s="17" t="s">
        <v>488</v>
      </c>
      <c r="H287" s="38" t="s">
        <v>515</v>
      </c>
      <c r="I287" s="17" t="s">
        <v>302</v>
      </c>
      <c r="J287" s="14"/>
      <c r="K287" s="28">
        <v>0</v>
      </c>
      <c r="L287" s="17" t="s">
        <v>46</v>
      </c>
      <c r="M287" s="16">
        <v>3.5799999999999998E-2</v>
      </c>
      <c r="N287" s="16">
        <v>0</v>
      </c>
      <c r="O287" s="28">
        <v>44332600</v>
      </c>
      <c r="P287" s="30">
        <v>103.54</v>
      </c>
      <c r="Q287" s="28">
        <v>17.733039999999999</v>
      </c>
      <c r="R287" s="28">
        <v>45919.70708</v>
      </c>
      <c r="S287" s="16">
        <v>3.7204450509000002E-2</v>
      </c>
      <c r="T287" s="16">
        <v>4.769730273E-3</v>
      </c>
      <c r="U287" s="16">
        <v>7.9930250400000004E-4</v>
      </c>
      <c r="V287" s="29"/>
    </row>
    <row r="288" spans="2:22" x14ac:dyDescent="0.2">
      <c r="B288" s="25" t="s">
        <v>860</v>
      </c>
      <c r="C288" s="17" t="s">
        <v>861</v>
      </c>
      <c r="D288" s="17" t="s">
        <v>161</v>
      </c>
      <c r="E288" s="17" t="s">
        <v>268</v>
      </c>
      <c r="F288" s="26">
        <v>1597</v>
      </c>
      <c r="G288" s="17" t="s">
        <v>488</v>
      </c>
      <c r="H288" s="38" t="s">
        <v>515</v>
      </c>
      <c r="I288" s="17" t="s">
        <v>302</v>
      </c>
      <c r="J288" s="14"/>
      <c r="K288" s="28">
        <v>1.22</v>
      </c>
      <c r="L288" s="17" t="s">
        <v>46</v>
      </c>
      <c r="M288" s="16">
        <v>3.2899999999999999E-2</v>
      </c>
      <c r="N288" s="16">
        <v>5.1299999999999998E-2</v>
      </c>
      <c r="O288" s="28">
        <v>762670</v>
      </c>
      <c r="P288" s="30">
        <v>100.27</v>
      </c>
      <c r="Q288" s="28">
        <v>0</v>
      </c>
      <c r="R288" s="28">
        <v>764.72920999999997</v>
      </c>
      <c r="S288" s="16">
        <v>8.4636256099999995E-4</v>
      </c>
      <c r="T288" s="16">
        <v>7.9433260697322098E-5</v>
      </c>
      <c r="U288" s="16">
        <v>1.3311277694141099E-5</v>
      </c>
      <c r="V288" s="29"/>
    </row>
    <row r="289" spans="2:22" x14ac:dyDescent="0.2">
      <c r="B289" s="25" t="s">
        <v>862</v>
      </c>
      <c r="C289" s="17" t="s">
        <v>863</v>
      </c>
      <c r="D289" s="17" t="s">
        <v>161</v>
      </c>
      <c r="E289" s="17" t="s">
        <v>268</v>
      </c>
      <c r="F289" s="26">
        <v>1597</v>
      </c>
      <c r="G289" s="17" t="s">
        <v>488</v>
      </c>
      <c r="H289" s="38" t="s">
        <v>515</v>
      </c>
      <c r="I289" s="17" t="s">
        <v>302</v>
      </c>
      <c r="J289" s="14"/>
      <c r="K289" s="28">
        <v>4.68</v>
      </c>
      <c r="L289" s="17" t="s">
        <v>46</v>
      </c>
      <c r="M289" s="16">
        <v>3.2599999999999997E-2</v>
      </c>
      <c r="N289" s="16">
        <v>5.2600000000000001E-2</v>
      </c>
      <c r="O289" s="28">
        <v>45764252</v>
      </c>
      <c r="P289" s="30">
        <v>91.4</v>
      </c>
      <c r="Q289" s="28">
        <v>1463.3027999999999</v>
      </c>
      <c r="R289" s="28">
        <v>43291.829129999998</v>
      </c>
      <c r="S289" s="16">
        <v>4.6427656786999998E-2</v>
      </c>
      <c r="T289" s="16">
        <v>4.4967697109999996E-3</v>
      </c>
      <c r="U289" s="16">
        <v>7.5356028199999997E-4</v>
      </c>
      <c r="V289" s="29"/>
    </row>
    <row r="290" spans="2:22" x14ac:dyDescent="0.2">
      <c r="B290" s="25" t="s">
        <v>864</v>
      </c>
      <c r="C290" s="17" t="s">
        <v>865</v>
      </c>
      <c r="D290" s="17" t="s">
        <v>161</v>
      </c>
      <c r="E290" s="17" t="s">
        <v>268</v>
      </c>
      <c r="F290" s="26">
        <v>1597</v>
      </c>
      <c r="G290" s="17" t="s">
        <v>488</v>
      </c>
      <c r="H290" s="38" t="s">
        <v>515</v>
      </c>
      <c r="I290" s="17" t="s">
        <v>302</v>
      </c>
      <c r="J290" s="14"/>
      <c r="K290" s="28">
        <v>5.66</v>
      </c>
      <c r="L290" s="17" t="s">
        <v>46</v>
      </c>
      <c r="M290" s="16">
        <v>5.1700000000000003E-2</v>
      </c>
      <c r="N290" s="16">
        <v>5.3100000000000001E-2</v>
      </c>
      <c r="O290" s="28">
        <v>10000000</v>
      </c>
      <c r="P290" s="30">
        <v>100.84</v>
      </c>
      <c r="Q290" s="28">
        <v>0</v>
      </c>
      <c r="R290" s="28">
        <v>10084</v>
      </c>
      <c r="S290" s="16">
        <v>1.6387693496999998E-2</v>
      </c>
      <c r="T290" s="16">
        <v>1.047436125E-3</v>
      </c>
      <c r="U290" s="16">
        <v>1.7552739200000001E-4</v>
      </c>
      <c r="V290" s="29"/>
    </row>
    <row r="291" spans="2:22" x14ac:dyDescent="0.2">
      <c r="B291" s="25" t="s">
        <v>866</v>
      </c>
      <c r="C291" s="17" t="s">
        <v>867</v>
      </c>
      <c r="D291" s="17" t="s">
        <v>161</v>
      </c>
      <c r="E291" s="17" t="s">
        <v>268</v>
      </c>
      <c r="F291" s="26">
        <v>238</v>
      </c>
      <c r="G291" s="17" t="s">
        <v>458</v>
      </c>
      <c r="H291" s="38" t="s">
        <v>518</v>
      </c>
      <c r="I291" s="17" t="s">
        <v>93</v>
      </c>
      <c r="J291" s="14"/>
      <c r="K291" s="28">
        <v>0.98</v>
      </c>
      <c r="L291" s="17" t="s">
        <v>46</v>
      </c>
      <c r="M291" s="16">
        <v>2.9499999999999998E-2</v>
      </c>
      <c r="N291" s="16">
        <v>5.3699999999999998E-2</v>
      </c>
      <c r="O291" s="28">
        <v>4000</v>
      </c>
      <c r="P291" s="30">
        <v>98.48</v>
      </c>
      <c r="Q291" s="28">
        <v>0</v>
      </c>
      <c r="R291" s="28">
        <v>3.9392</v>
      </c>
      <c r="S291" s="16">
        <v>5.5928662655211299E-5</v>
      </c>
      <c r="T291" s="16">
        <v>4.09169018846411E-7</v>
      </c>
      <c r="U291" s="16">
        <v>6.8567781127074803E-8</v>
      </c>
      <c r="V291" s="29"/>
    </row>
    <row r="292" spans="2:22" x14ac:dyDescent="0.2">
      <c r="B292" s="25" t="s">
        <v>868</v>
      </c>
      <c r="C292" s="17" t="s">
        <v>869</v>
      </c>
      <c r="D292" s="17" t="s">
        <v>161</v>
      </c>
      <c r="E292" s="17" t="s">
        <v>268</v>
      </c>
      <c r="F292" s="26">
        <v>238</v>
      </c>
      <c r="G292" s="17" t="s">
        <v>458</v>
      </c>
      <c r="H292" s="38" t="s">
        <v>518</v>
      </c>
      <c r="I292" s="17" t="s">
        <v>93</v>
      </c>
      <c r="J292" s="14"/>
      <c r="K292" s="28">
        <v>2.77</v>
      </c>
      <c r="L292" s="17" t="s">
        <v>46</v>
      </c>
      <c r="M292" s="16">
        <v>2.3900000000000001E-2</v>
      </c>
      <c r="N292" s="16">
        <v>5.7200000000000001E-2</v>
      </c>
      <c r="O292" s="28">
        <v>1435732.1</v>
      </c>
      <c r="P292" s="30">
        <v>91.93</v>
      </c>
      <c r="Q292" s="28">
        <v>0</v>
      </c>
      <c r="R292" s="28">
        <v>1319.86853</v>
      </c>
      <c r="S292" s="16">
        <v>6.434977574E-3</v>
      </c>
      <c r="T292" s="16">
        <v>1.3709618899999999E-4</v>
      </c>
      <c r="U292" s="16">
        <v>2.2974323842799E-5</v>
      </c>
      <c r="V292" s="29"/>
    </row>
    <row r="293" spans="2:22" x14ac:dyDescent="0.2">
      <c r="B293" s="25" t="s">
        <v>870</v>
      </c>
      <c r="C293" s="17" t="s">
        <v>871</v>
      </c>
      <c r="D293" s="17" t="s">
        <v>161</v>
      </c>
      <c r="E293" s="17" t="s">
        <v>268</v>
      </c>
      <c r="F293" s="26">
        <v>1654</v>
      </c>
      <c r="G293" s="17" t="s">
        <v>371</v>
      </c>
      <c r="H293" s="38" t="s">
        <v>518</v>
      </c>
      <c r="I293" s="17" t="s">
        <v>93</v>
      </c>
      <c r="J293" s="14"/>
      <c r="K293" s="28">
        <v>2.7050000000000001</v>
      </c>
      <c r="L293" s="17" t="s">
        <v>46</v>
      </c>
      <c r="M293" s="16">
        <v>5.7000000000000002E-2</v>
      </c>
      <c r="N293" s="16">
        <v>7.1199999999999999E-2</v>
      </c>
      <c r="O293" s="28">
        <v>4333334</v>
      </c>
      <c r="P293" s="30">
        <v>97.443100000000001</v>
      </c>
      <c r="Q293" s="28">
        <v>0</v>
      </c>
      <c r="R293" s="28">
        <v>4222.5349800000004</v>
      </c>
      <c r="S293" s="16">
        <v>1.8399006453000001E-2</v>
      </c>
      <c r="T293" s="16">
        <v>4.3859933299999999E-4</v>
      </c>
      <c r="U293" s="16">
        <v>7.3499658384965696E-5</v>
      </c>
      <c r="V293" s="29"/>
    </row>
    <row r="294" spans="2:22" x14ac:dyDescent="0.2">
      <c r="B294" s="25" t="s">
        <v>872</v>
      </c>
      <c r="C294" s="17" t="s">
        <v>873</v>
      </c>
      <c r="D294" s="17" t="s">
        <v>161</v>
      </c>
      <c r="E294" s="17" t="s">
        <v>268</v>
      </c>
      <c r="F294" s="26">
        <v>1628</v>
      </c>
      <c r="G294" s="17" t="s">
        <v>371</v>
      </c>
      <c r="H294" s="38" t="s">
        <v>518</v>
      </c>
      <c r="I294" s="17" t="s">
        <v>93</v>
      </c>
      <c r="J294" s="14"/>
      <c r="K294" s="28">
        <v>1.57</v>
      </c>
      <c r="L294" s="17" t="s">
        <v>46</v>
      </c>
      <c r="M294" s="16">
        <v>3.9E-2</v>
      </c>
      <c r="N294" s="16">
        <v>6.8599999999999994E-2</v>
      </c>
      <c r="O294" s="28">
        <v>9761960.1300000008</v>
      </c>
      <c r="P294" s="30">
        <v>96.96</v>
      </c>
      <c r="Q294" s="28">
        <v>0</v>
      </c>
      <c r="R294" s="28">
        <v>9465.1965299999993</v>
      </c>
      <c r="S294" s="16">
        <v>2.4160014418E-2</v>
      </c>
      <c r="T294" s="16">
        <v>9.8316033100000005E-4</v>
      </c>
      <c r="U294" s="16">
        <v>1.6475617399999999E-4</v>
      </c>
      <c r="V294" s="29"/>
    </row>
    <row r="295" spans="2:22" x14ac:dyDescent="0.2">
      <c r="B295" s="25" t="s">
        <v>874</v>
      </c>
      <c r="C295" s="17" t="s">
        <v>875</v>
      </c>
      <c r="D295" s="17" t="s">
        <v>161</v>
      </c>
      <c r="E295" s="17" t="s">
        <v>268</v>
      </c>
      <c r="F295" s="26">
        <v>1363</v>
      </c>
      <c r="G295" s="17" t="s">
        <v>341</v>
      </c>
      <c r="H295" s="38" t="s">
        <v>518</v>
      </c>
      <c r="I295" s="17" t="s">
        <v>93</v>
      </c>
      <c r="J295" s="14"/>
      <c r="K295" s="28">
        <v>5.1100000000000003</v>
      </c>
      <c r="L295" s="17" t="s">
        <v>46</v>
      </c>
      <c r="M295" s="16">
        <v>2.4299999999999999E-2</v>
      </c>
      <c r="N295" s="16">
        <v>5.3900000000000003E-2</v>
      </c>
      <c r="O295" s="28">
        <v>24068257</v>
      </c>
      <c r="P295" s="30">
        <v>87.04</v>
      </c>
      <c r="Q295" s="28">
        <v>0</v>
      </c>
      <c r="R295" s="28">
        <v>20949.010890000001</v>
      </c>
      <c r="S295" s="16">
        <v>1.6433162981000001E-2</v>
      </c>
      <c r="T295" s="16">
        <v>2.1759967070000001E-3</v>
      </c>
      <c r="U295" s="16">
        <v>3.6464947E-4</v>
      </c>
      <c r="V295" s="29"/>
    </row>
    <row r="296" spans="2:22" x14ac:dyDescent="0.2">
      <c r="B296" s="25" t="s">
        <v>876</v>
      </c>
      <c r="C296" s="17" t="s">
        <v>877</v>
      </c>
      <c r="D296" s="17" t="s">
        <v>161</v>
      </c>
      <c r="E296" s="17" t="s">
        <v>268</v>
      </c>
      <c r="F296" s="26">
        <v>2095</v>
      </c>
      <c r="G296" s="17" t="s">
        <v>471</v>
      </c>
      <c r="H296" s="38" t="s">
        <v>518</v>
      </c>
      <c r="I296" s="17" t="s">
        <v>93</v>
      </c>
      <c r="J296" s="14"/>
      <c r="K296" s="28">
        <v>2.76</v>
      </c>
      <c r="L296" s="17" t="s">
        <v>46</v>
      </c>
      <c r="M296" s="16">
        <v>0.04</v>
      </c>
      <c r="N296" s="16">
        <v>5.1700000000000003E-2</v>
      </c>
      <c r="O296" s="28">
        <v>31000000</v>
      </c>
      <c r="P296" s="30">
        <v>99.89</v>
      </c>
      <c r="Q296" s="28">
        <v>0</v>
      </c>
      <c r="R296" s="28">
        <v>30965.9</v>
      </c>
      <c r="S296" s="16">
        <v>4.0483126149000001E-2</v>
      </c>
      <c r="T296" s="16">
        <v>3.216461951E-3</v>
      </c>
      <c r="U296" s="16">
        <v>5.3900869500000004E-4</v>
      </c>
      <c r="V296" s="29"/>
    </row>
    <row r="297" spans="2:22" x14ac:dyDescent="0.2">
      <c r="B297" s="25" t="s">
        <v>878</v>
      </c>
      <c r="C297" s="17" t="s">
        <v>879</v>
      </c>
      <c r="D297" s="17" t="s">
        <v>161</v>
      </c>
      <c r="E297" s="17" t="s">
        <v>268</v>
      </c>
      <c r="F297" s="26">
        <v>2095</v>
      </c>
      <c r="G297" s="17" t="s">
        <v>471</v>
      </c>
      <c r="H297" s="38" t="s">
        <v>518</v>
      </c>
      <c r="I297" s="17" t="s">
        <v>93</v>
      </c>
      <c r="J297" s="14"/>
      <c r="K297" s="28">
        <v>4.7699999999999996</v>
      </c>
      <c r="L297" s="17" t="s">
        <v>46</v>
      </c>
      <c r="M297" s="16">
        <v>2.0799999999999999E-2</v>
      </c>
      <c r="N297" s="16">
        <v>5.4600000000000003E-2</v>
      </c>
      <c r="O297" s="28">
        <v>4608325</v>
      </c>
      <c r="P297" s="30">
        <v>86.75</v>
      </c>
      <c r="Q297" s="28">
        <v>0</v>
      </c>
      <c r="R297" s="28">
        <v>3997.7219399999999</v>
      </c>
      <c r="S297" s="16">
        <v>2.3226625067999999E-2</v>
      </c>
      <c r="T297" s="16">
        <v>4.1524775600000001E-4</v>
      </c>
      <c r="U297" s="16">
        <v>6.9586444706748796E-5</v>
      </c>
      <c r="V297" s="29"/>
    </row>
    <row r="298" spans="2:22" x14ac:dyDescent="0.2">
      <c r="B298" s="25" t="s">
        <v>880</v>
      </c>
      <c r="C298" s="17" t="s">
        <v>881</v>
      </c>
      <c r="D298" s="17" t="s">
        <v>161</v>
      </c>
      <c r="E298" s="17" t="s">
        <v>268</v>
      </c>
      <c r="F298" s="26">
        <v>715</v>
      </c>
      <c r="G298" s="17" t="s">
        <v>514</v>
      </c>
      <c r="H298" s="38" t="s">
        <v>557</v>
      </c>
      <c r="I298" s="17" t="s">
        <v>302</v>
      </c>
      <c r="J298" s="14"/>
      <c r="K298" s="28">
        <v>0.25</v>
      </c>
      <c r="L298" s="17" t="s">
        <v>46</v>
      </c>
      <c r="M298" s="16">
        <v>4.65E-2</v>
      </c>
      <c r="N298" s="16">
        <v>5.62E-2</v>
      </c>
      <c r="O298" s="28">
        <v>328953.73</v>
      </c>
      <c r="P298" s="30">
        <v>100.94</v>
      </c>
      <c r="Q298" s="28">
        <v>0</v>
      </c>
      <c r="R298" s="28">
        <v>332.04588999999999</v>
      </c>
      <c r="S298" s="16">
        <v>1.1306297513E-2</v>
      </c>
      <c r="T298" s="16">
        <v>3.4489970304448498E-5</v>
      </c>
      <c r="U298" s="16">
        <v>5.7797649039563201E-6</v>
      </c>
      <c r="V298" s="29"/>
    </row>
    <row r="299" spans="2:22" x14ac:dyDescent="0.2">
      <c r="B299" s="25" t="s">
        <v>882</v>
      </c>
      <c r="C299" s="17" t="s">
        <v>883</v>
      </c>
      <c r="D299" s="17" t="s">
        <v>161</v>
      </c>
      <c r="E299" s="17" t="s">
        <v>268</v>
      </c>
      <c r="F299" s="26">
        <v>715</v>
      </c>
      <c r="G299" s="17" t="s">
        <v>514</v>
      </c>
      <c r="H299" s="38" t="s">
        <v>557</v>
      </c>
      <c r="I299" s="17" t="s">
        <v>302</v>
      </c>
      <c r="J299" s="14"/>
      <c r="K299" s="28">
        <v>2.3130000000000002</v>
      </c>
      <c r="L299" s="17" t="s">
        <v>46</v>
      </c>
      <c r="M299" s="16">
        <v>2.9499999999999998E-2</v>
      </c>
      <c r="N299" s="16">
        <v>6.0600000000000001E-2</v>
      </c>
      <c r="O299" s="28">
        <v>24000000</v>
      </c>
      <c r="P299" s="30">
        <v>93.137699999999995</v>
      </c>
      <c r="Q299" s="28">
        <v>0</v>
      </c>
      <c r="R299" s="28">
        <v>22353.047999999999</v>
      </c>
      <c r="S299" s="16">
        <v>6.0777434553999997E-2</v>
      </c>
      <c r="T299" s="16">
        <v>2.3218355799999998E-3</v>
      </c>
      <c r="U299" s="16">
        <v>3.8908887600000002E-4</v>
      </c>
      <c r="V299" s="29"/>
    </row>
    <row r="300" spans="2:22" x14ac:dyDescent="0.2">
      <c r="B300" s="25" t="s">
        <v>884</v>
      </c>
      <c r="C300" s="17" t="s">
        <v>885</v>
      </c>
      <c r="D300" s="17" t="s">
        <v>161</v>
      </c>
      <c r="E300" s="17" t="s">
        <v>268</v>
      </c>
      <c r="F300" s="26">
        <v>715</v>
      </c>
      <c r="G300" s="17" t="s">
        <v>514</v>
      </c>
      <c r="H300" s="38" t="s">
        <v>557</v>
      </c>
      <c r="I300" s="17" t="s">
        <v>302</v>
      </c>
      <c r="J300" s="14"/>
      <c r="K300" s="28">
        <v>3.63</v>
      </c>
      <c r="L300" s="17" t="s">
        <v>46</v>
      </c>
      <c r="M300" s="16">
        <v>2.5499999999999998E-2</v>
      </c>
      <c r="N300" s="16">
        <v>6.1699999999999998E-2</v>
      </c>
      <c r="O300" s="28">
        <v>5000000</v>
      </c>
      <c r="P300" s="30">
        <v>88.67</v>
      </c>
      <c r="Q300" s="28">
        <v>0</v>
      </c>
      <c r="R300" s="28">
        <v>4433.5</v>
      </c>
      <c r="S300" s="16">
        <v>8.5867866519999999E-3</v>
      </c>
      <c r="T300" s="16">
        <v>4.60512501E-4</v>
      </c>
      <c r="U300" s="16">
        <v>7.7171826164420699E-5</v>
      </c>
      <c r="V300" s="29"/>
    </row>
    <row r="301" spans="2:22" x14ac:dyDescent="0.2">
      <c r="B301" s="25" t="s">
        <v>886</v>
      </c>
      <c r="C301" s="17" t="s">
        <v>887</v>
      </c>
      <c r="D301" s="17" t="s">
        <v>161</v>
      </c>
      <c r="E301" s="17" t="s">
        <v>268</v>
      </c>
      <c r="F301" s="26">
        <v>2063</v>
      </c>
      <c r="G301" s="17" t="s">
        <v>532</v>
      </c>
      <c r="H301" s="38" t="s">
        <v>557</v>
      </c>
      <c r="I301" s="17" t="s">
        <v>302</v>
      </c>
      <c r="J301" s="14"/>
      <c r="K301" s="28">
        <v>0.25</v>
      </c>
      <c r="L301" s="17" t="s">
        <v>46</v>
      </c>
      <c r="M301" s="16">
        <v>4.5999999999999999E-2</v>
      </c>
      <c r="N301" s="16">
        <v>6.6500000000000004E-2</v>
      </c>
      <c r="O301" s="28">
        <v>3277695.7</v>
      </c>
      <c r="P301" s="30">
        <v>100.67</v>
      </c>
      <c r="Q301" s="28">
        <v>0</v>
      </c>
      <c r="R301" s="28">
        <v>3299.6562699999999</v>
      </c>
      <c r="S301" s="16">
        <v>1.1894258152999999E-2</v>
      </c>
      <c r="T301" s="16">
        <v>3.4273891099999998E-4</v>
      </c>
      <c r="U301" s="16">
        <v>5.7435547551771903E-5</v>
      </c>
      <c r="V301" s="29"/>
    </row>
    <row r="302" spans="2:22" x14ac:dyDescent="0.2">
      <c r="B302" s="25" t="s">
        <v>888</v>
      </c>
      <c r="C302" s="17" t="s">
        <v>889</v>
      </c>
      <c r="D302" s="17" t="s">
        <v>161</v>
      </c>
      <c r="E302" s="17" t="s">
        <v>268</v>
      </c>
      <c r="F302" s="26">
        <v>720</v>
      </c>
      <c r="G302" s="17" t="s">
        <v>564</v>
      </c>
      <c r="H302" s="38" t="s">
        <v>557</v>
      </c>
      <c r="I302" s="17" t="s">
        <v>302</v>
      </c>
      <c r="J302" s="14"/>
      <c r="K302" s="28">
        <v>5.15</v>
      </c>
      <c r="L302" s="17" t="s">
        <v>46</v>
      </c>
      <c r="M302" s="16">
        <v>1.4999999999999999E-2</v>
      </c>
      <c r="N302" s="16">
        <v>5.7700000000000001E-2</v>
      </c>
      <c r="O302" s="28">
        <v>5204569</v>
      </c>
      <c r="P302" s="30">
        <v>80.87</v>
      </c>
      <c r="Q302" s="28">
        <v>0</v>
      </c>
      <c r="R302" s="28">
        <v>4208.9349499999998</v>
      </c>
      <c r="S302" s="16">
        <v>1.3484387387E-2</v>
      </c>
      <c r="T302" s="16">
        <v>4.3718668299999998E-4</v>
      </c>
      <c r="U302" s="16">
        <v>7.3262929130202902E-5</v>
      </c>
      <c r="V302" s="29"/>
    </row>
    <row r="303" spans="2:22" x14ac:dyDescent="0.2">
      <c r="B303" s="25" t="s">
        <v>890</v>
      </c>
      <c r="C303" s="17" t="s">
        <v>891</v>
      </c>
      <c r="D303" s="17" t="s">
        <v>161</v>
      </c>
      <c r="E303" s="17" t="s">
        <v>268</v>
      </c>
      <c r="F303" s="26">
        <v>1581</v>
      </c>
      <c r="G303" s="17" t="s">
        <v>564</v>
      </c>
      <c r="H303" s="38" t="s">
        <v>575</v>
      </c>
      <c r="I303" s="17" t="s">
        <v>93</v>
      </c>
      <c r="J303" s="14"/>
      <c r="K303" s="28">
        <v>4.3099999999999996</v>
      </c>
      <c r="L303" s="17" t="s">
        <v>46</v>
      </c>
      <c r="M303" s="16">
        <v>2.5000000000000001E-3</v>
      </c>
      <c r="N303" s="16">
        <v>5.7299999999999997E-2</v>
      </c>
      <c r="O303" s="28">
        <v>15047006</v>
      </c>
      <c r="P303" s="30">
        <v>79.5</v>
      </c>
      <c r="Q303" s="28">
        <v>0</v>
      </c>
      <c r="R303" s="28">
        <v>11962.369769999999</v>
      </c>
      <c r="S303" s="16">
        <v>2.6556570573E-2</v>
      </c>
      <c r="T303" s="16">
        <v>1.2425444510000001E-3</v>
      </c>
      <c r="U303" s="16">
        <v>2.0822328099999999E-4</v>
      </c>
      <c r="V303" s="29"/>
    </row>
    <row r="304" spans="2:22" x14ac:dyDescent="0.2">
      <c r="B304" s="25" t="s">
        <v>892</v>
      </c>
      <c r="C304" s="17" t="s">
        <v>893</v>
      </c>
      <c r="D304" s="17" t="s">
        <v>161</v>
      </c>
      <c r="E304" s="17" t="s">
        <v>268</v>
      </c>
      <c r="F304" s="26">
        <v>1172</v>
      </c>
      <c r="G304" s="17" t="s">
        <v>371</v>
      </c>
      <c r="H304" s="38" t="s">
        <v>557</v>
      </c>
      <c r="I304" s="17" t="s">
        <v>302</v>
      </c>
      <c r="J304" s="14"/>
      <c r="K304" s="28">
        <v>0.6</v>
      </c>
      <c r="L304" s="17" t="s">
        <v>46</v>
      </c>
      <c r="M304" s="16">
        <v>4.2000000000000003E-2</v>
      </c>
      <c r="N304" s="16">
        <v>6.4600000000000005E-2</v>
      </c>
      <c r="O304" s="28">
        <v>0.28000000000000003</v>
      </c>
      <c r="P304" s="30">
        <v>100.29</v>
      </c>
      <c r="Q304" s="28">
        <v>0</v>
      </c>
      <c r="R304" s="28">
        <v>2.7999999999999998E-4</v>
      </c>
      <c r="S304" s="16">
        <v>7.1794871794871799E-10</v>
      </c>
      <c r="T304" s="16">
        <v>2.9083906701105599E-11</v>
      </c>
      <c r="U304" s="16">
        <v>4.87382684696916E-12</v>
      </c>
      <c r="V304" s="29"/>
    </row>
    <row r="305" spans="2:22" x14ac:dyDescent="0.2">
      <c r="B305" s="25" t="s">
        <v>894</v>
      </c>
      <c r="C305" s="17" t="s">
        <v>895</v>
      </c>
      <c r="D305" s="17" t="s">
        <v>161</v>
      </c>
      <c r="E305" s="17" t="s">
        <v>268</v>
      </c>
      <c r="F305" s="26">
        <v>1172</v>
      </c>
      <c r="G305" s="17" t="s">
        <v>371</v>
      </c>
      <c r="H305" s="38" t="s">
        <v>557</v>
      </c>
      <c r="I305" s="17" t="s">
        <v>302</v>
      </c>
      <c r="J305" s="14"/>
      <c r="K305" s="28">
        <v>3.81</v>
      </c>
      <c r="L305" s="17" t="s">
        <v>46</v>
      </c>
      <c r="M305" s="16">
        <v>2.3E-2</v>
      </c>
      <c r="N305" s="16">
        <v>5.8700000000000002E-2</v>
      </c>
      <c r="O305" s="28">
        <v>47635626.159999996</v>
      </c>
      <c r="P305" s="30">
        <v>87.79</v>
      </c>
      <c r="Q305" s="28">
        <v>0</v>
      </c>
      <c r="R305" s="28">
        <v>41819.316220000001</v>
      </c>
      <c r="S305" s="16">
        <v>8.296814793E-2</v>
      </c>
      <c r="T305" s="16">
        <v>4.3438181829999999E-3</v>
      </c>
      <c r="U305" s="16">
        <v>7.2792894999999997E-4</v>
      </c>
      <c r="V305" s="29"/>
    </row>
    <row r="306" spans="2:22" x14ac:dyDescent="0.2">
      <c r="B306" s="25" t="s">
        <v>896</v>
      </c>
      <c r="C306" s="17" t="s">
        <v>897</v>
      </c>
      <c r="D306" s="17" t="s">
        <v>161</v>
      </c>
      <c r="E306" s="17" t="s">
        <v>268</v>
      </c>
      <c r="F306" s="26">
        <v>1513</v>
      </c>
      <c r="G306" s="17" t="s">
        <v>371</v>
      </c>
      <c r="H306" s="38" t="s">
        <v>575</v>
      </c>
      <c r="I306" s="17" t="s">
        <v>93</v>
      </c>
      <c r="J306" s="14"/>
      <c r="K306" s="28">
        <v>1.19</v>
      </c>
      <c r="L306" s="17" t="s">
        <v>46</v>
      </c>
      <c r="M306" s="16">
        <v>0.05</v>
      </c>
      <c r="N306" s="16">
        <v>6.4399999999999999E-2</v>
      </c>
      <c r="O306" s="28">
        <v>268216.84000000003</v>
      </c>
      <c r="P306" s="30">
        <v>99.67</v>
      </c>
      <c r="Q306" s="28">
        <v>0</v>
      </c>
      <c r="R306" s="28">
        <v>267.33172999999999</v>
      </c>
      <c r="S306" s="16">
        <v>1.0130358040000001E-2</v>
      </c>
      <c r="T306" s="16">
        <v>2.7768039619875501E-5</v>
      </c>
      <c r="U306" s="16">
        <v>4.6533162954311096E-6</v>
      </c>
      <c r="V306" s="29"/>
    </row>
    <row r="307" spans="2:22" x14ac:dyDescent="0.2">
      <c r="B307" s="25" t="s">
        <v>898</v>
      </c>
      <c r="C307" s="17" t="s">
        <v>899</v>
      </c>
      <c r="D307" s="17" t="s">
        <v>161</v>
      </c>
      <c r="E307" s="17" t="s">
        <v>268</v>
      </c>
      <c r="F307" s="26">
        <v>1513</v>
      </c>
      <c r="G307" s="17" t="s">
        <v>371</v>
      </c>
      <c r="H307" s="38" t="s">
        <v>575</v>
      </c>
      <c r="I307" s="17" t="s">
        <v>93</v>
      </c>
      <c r="J307" s="14"/>
      <c r="K307" s="28">
        <v>3.2</v>
      </c>
      <c r="L307" s="17" t="s">
        <v>46</v>
      </c>
      <c r="M307" s="16">
        <v>6.8000000000000005E-2</v>
      </c>
      <c r="N307" s="16">
        <v>8.1100000000000005E-2</v>
      </c>
      <c r="O307" s="28">
        <v>27812000</v>
      </c>
      <c r="P307" s="30">
        <v>97.51</v>
      </c>
      <c r="Q307" s="28">
        <v>0</v>
      </c>
      <c r="R307" s="28">
        <v>27119.481199999998</v>
      </c>
      <c r="S307" s="16">
        <v>8.8856230031000003E-2</v>
      </c>
      <c r="T307" s="16">
        <v>2.816930217E-3</v>
      </c>
      <c r="U307" s="16">
        <v>4.7205591200000002E-4</v>
      </c>
      <c r="V307" s="29"/>
    </row>
    <row r="308" spans="2:22" x14ac:dyDescent="0.2">
      <c r="B308" s="25" t="s">
        <v>900</v>
      </c>
      <c r="C308" s="17" t="s">
        <v>901</v>
      </c>
      <c r="D308" s="17" t="s">
        <v>161</v>
      </c>
      <c r="E308" s="17" t="s">
        <v>268</v>
      </c>
      <c r="F308" s="26">
        <v>1072</v>
      </c>
      <c r="G308" s="17" t="s">
        <v>341</v>
      </c>
      <c r="H308" s="38" t="s">
        <v>557</v>
      </c>
      <c r="I308" s="17" t="s">
        <v>302</v>
      </c>
      <c r="J308" s="14"/>
      <c r="K308" s="28">
        <v>2.34</v>
      </c>
      <c r="L308" s="17" t="s">
        <v>46</v>
      </c>
      <c r="M308" s="16">
        <v>3.2899999999999999E-2</v>
      </c>
      <c r="N308" s="16">
        <v>0.06</v>
      </c>
      <c r="O308" s="28">
        <v>7070000.0099999998</v>
      </c>
      <c r="P308" s="30">
        <v>94.1</v>
      </c>
      <c r="Q308" s="28">
        <v>0</v>
      </c>
      <c r="R308" s="28">
        <v>6652.8700200000003</v>
      </c>
      <c r="S308" s="16">
        <v>1.1607951708999999E-2</v>
      </c>
      <c r="T308" s="16">
        <v>6.9104089599999997E-4</v>
      </c>
      <c r="U308" s="16">
        <v>1.15803344E-4</v>
      </c>
      <c r="V308" s="29"/>
    </row>
    <row r="309" spans="2:22" x14ac:dyDescent="0.2">
      <c r="B309" s="25" t="s">
        <v>902</v>
      </c>
      <c r="C309" s="17" t="s">
        <v>903</v>
      </c>
      <c r="D309" s="17" t="s">
        <v>161</v>
      </c>
      <c r="E309" s="17" t="s">
        <v>268</v>
      </c>
      <c r="F309" s="26">
        <v>1708</v>
      </c>
      <c r="G309" s="17" t="s">
        <v>371</v>
      </c>
      <c r="H309" s="38" t="s">
        <v>557</v>
      </c>
      <c r="I309" s="17" t="s">
        <v>302</v>
      </c>
      <c r="J309" s="14"/>
      <c r="K309" s="28">
        <v>2.67</v>
      </c>
      <c r="L309" s="17" t="s">
        <v>46</v>
      </c>
      <c r="M309" s="16">
        <v>4.7E-2</v>
      </c>
      <c r="N309" s="16">
        <v>0.1236</v>
      </c>
      <c r="O309" s="28">
        <v>7075052.5</v>
      </c>
      <c r="P309" s="30">
        <v>83.19</v>
      </c>
      <c r="Q309" s="28">
        <v>0</v>
      </c>
      <c r="R309" s="28">
        <v>5885.7361600000004</v>
      </c>
      <c r="S309" s="16">
        <v>3.4204176485000001E-2</v>
      </c>
      <c r="T309" s="16">
        <v>6.1135786100000001E-4</v>
      </c>
      <c r="U309" s="16">
        <v>1.0245021E-4</v>
      </c>
      <c r="V309" s="29"/>
    </row>
    <row r="310" spans="2:22" x14ac:dyDescent="0.2">
      <c r="B310" s="25" t="s">
        <v>904</v>
      </c>
      <c r="C310" s="17" t="s">
        <v>905</v>
      </c>
      <c r="D310" s="17" t="s">
        <v>161</v>
      </c>
      <c r="E310" s="17" t="s">
        <v>268</v>
      </c>
      <c r="F310" s="26">
        <v>1583</v>
      </c>
      <c r="G310" s="17" t="s">
        <v>455</v>
      </c>
      <c r="H310" s="38" t="s">
        <v>557</v>
      </c>
      <c r="I310" s="17" t="s">
        <v>302</v>
      </c>
      <c r="J310" s="14"/>
      <c r="K310" s="28">
        <v>0.42</v>
      </c>
      <c r="L310" s="17" t="s">
        <v>46</v>
      </c>
      <c r="M310" s="16">
        <v>3.5000000000000003E-2</v>
      </c>
      <c r="N310" s="16">
        <v>6.1499999999999999E-2</v>
      </c>
      <c r="O310" s="28">
        <v>2223.75</v>
      </c>
      <c r="P310" s="30">
        <v>99.22</v>
      </c>
      <c r="Q310" s="28">
        <v>0</v>
      </c>
      <c r="R310" s="28">
        <v>2.2063999999999999</v>
      </c>
      <c r="S310" s="16">
        <v>1.4825E-4</v>
      </c>
      <c r="T310" s="16">
        <v>2.29181184804712E-7</v>
      </c>
      <c r="U310" s="16">
        <v>3.8405755554117001E-8</v>
      </c>
      <c r="V310" s="29"/>
    </row>
    <row r="311" spans="2:22" x14ac:dyDescent="0.2">
      <c r="B311" s="25" t="s">
        <v>906</v>
      </c>
      <c r="C311" s="17" t="s">
        <v>907</v>
      </c>
      <c r="D311" s="17" t="s">
        <v>161</v>
      </c>
      <c r="E311" s="17" t="s">
        <v>268</v>
      </c>
      <c r="F311" s="26">
        <v>576</v>
      </c>
      <c r="G311" s="17" t="s">
        <v>532</v>
      </c>
      <c r="H311" s="38" t="s">
        <v>575</v>
      </c>
      <c r="I311" s="17" t="s">
        <v>93</v>
      </c>
      <c r="J311" s="14"/>
      <c r="K311" s="28">
        <v>1.96</v>
      </c>
      <c r="L311" s="17" t="s">
        <v>46</v>
      </c>
      <c r="M311" s="16">
        <v>3.5999999999999997E-2</v>
      </c>
      <c r="N311" s="16">
        <v>5.28E-2</v>
      </c>
      <c r="O311" s="28">
        <v>1383208.25</v>
      </c>
      <c r="P311" s="30">
        <v>96.92</v>
      </c>
      <c r="Q311" s="28">
        <v>24.897749999999998</v>
      </c>
      <c r="R311" s="28">
        <v>1365.5031899999999</v>
      </c>
      <c r="S311" s="16">
        <v>3.4466082580000001E-3</v>
      </c>
      <c r="T311" s="16">
        <v>1.41836312E-4</v>
      </c>
      <c r="U311" s="16">
        <v>2.3768664668014401E-5</v>
      </c>
      <c r="V311" s="29"/>
    </row>
    <row r="312" spans="2:22" x14ac:dyDescent="0.2">
      <c r="B312" s="25" t="s">
        <v>908</v>
      </c>
      <c r="C312" s="17" t="s">
        <v>909</v>
      </c>
      <c r="D312" s="17" t="s">
        <v>161</v>
      </c>
      <c r="E312" s="17" t="s">
        <v>268</v>
      </c>
      <c r="F312" s="26">
        <v>576</v>
      </c>
      <c r="G312" s="17" t="s">
        <v>532</v>
      </c>
      <c r="H312" s="38" t="s">
        <v>575</v>
      </c>
      <c r="I312" s="17" t="s">
        <v>93</v>
      </c>
      <c r="J312" s="14"/>
      <c r="K312" s="28">
        <v>3.16</v>
      </c>
      <c r="L312" s="17" t="s">
        <v>46</v>
      </c>
      <c r="M312" s="16">
        <v>2.1999999999999999E-2</v>
      </c>
      <c r="N312" s="16">
        <v>5.2699999999999997E-2</v>
      </c>
      <c r="O312" s="28">
        <v>19710325.5</v>
      </c>
      <c r="P312" s="30">
        <v>91.48</v>
      </c>
      <c r="Q312" s="28">
        <v>0</v>
      </c>
      <c r="R312" s="28">
        <v>18031.00576</v>
      </c>
      <c r="S312" s="16">
        <v>1.515595963E-2</v>
      </c>
      <c r="T312" s="16">
        <v>1.8729003180000001E-3</v>
      </c>
      <c r="U312" s="16">
        <v>3.1385714199999999E-4</v>
      </c>
      <c r="V312" s="29"/>
    </row>
    <row r="313" spans="2:22" x14ac:dyDescent="0.2">
      <c r="B313" s="25" t="s">
        <v>910</v>
      </c>
      <c r="C313" s="17" t="s">
        <v>911</v>
      </c>
      <c r="D313" s="17" t="s">
        <v>161</v>
      </c>
      <c r="E313" s="17" t="s">
        <v>268</v>
      </c>
      <c r="F313" s="26">
        <v>576</v>
      </c>
      <c r="G313" s="17" t="s">
        <v>532</v>
      </c>
      <c r="H313" s="38" t="s">
        <v>575</v>
      </c>
      <c r="I313" s="17" t="s">
        <v>93</v>
      </c>
      <c r="J313" s="14"/>
      <c r="K313" s="28">
        <v>4.95</v>
      </c>
      <c r="L313" s="17" t="s">
        <v>46</v>
      </c>
      <c r="M313" s="16">
        <v>2.7400000000000001E-2</v>
      </c>
      <c r="N313" s="16">
        <v>5.3100000000000001E-2</v>
      </c>
      <c r="O313" s="28">
        <v>1733912</v>
      </c>
      <c r="P313" s="30">
        <v>88.85</v>
      </c>
      <c r="Q313" s="28">
        <v>0</v>
      </c>
      <c r="R313" s="28">
        <v>1540.5808099999999</v>
      </c>
      <c r="S313" s="16">
        <v>2.3118826659999999E-3</v>
      </c>
      <c r="T313" s="16">
        <v>1.6002181600000001E-4</v>
      </c>
      <c r="U313" s="16">
        <v>2.6816157541798199E-5</v>
      </c>
      <c r="V313" s="29"/>
    </row>
    <row r="314" spans="2:22" x14ac:dyDescent="0.2">
      <c r="B314" s="25" t="s">
        <v>912</v>
      </c>
      <c r="C314" s="17" t="s">
        <v>913</v>
      </c>
      <c r="D314" s="17" t="s">
        <v>161</v>
      </c>
      <c r="E314" s="17" t="s">
        <v>268</v>
      </c>
      <c r="F314" s="26">
        <v>704</v>
      </c>
      <c r="G314" s="17" t="s">
        <v>532</v>
      </c>
      <c r="H314" s="38" t="s">
        <v>575</v>
      </c>
      <c r="I314" s="17" t="s">
        <v>93</v>
      </c>
      <c r="J314" s="14"/>
      <c r="K314" s="28">
        <v>1.75</v>
      </c>
      <c r="L314" s="17" t="s">
        <v>46</v>
      </c>
      <c r="M314" s="16">
        <v>2.63E-2</v>
      </c>
      <c r="N314" s="16">
        <v>6.54E-2</v>
      </c>
      <c r="O314" s="28">
        <v>8514710</v>
      </c>
      <c r="P314" s="30">
        <v>94.65</v>
      </c>
      <c r="Q314" s="28">
        <v>0</v>
      </c>
      <c r="R314" s="28">
        <v>8059.1730100000004</v>
      </c>
      <c r="S314" s="16">
        <v>8.8932047961000002E-2</v>
      </c>
      <c r="T314" s="16">
        <v>8.3711512799999996E-4</v>
      </c>
      <c r="U314" s="16">
        <v>1.40282192E-4</v>
      </c>
      <c r="V314" s="29"/>
    </row>
    <row r="315" spans="2:22" x14ac:dyDescent="0.2">
      <c r="B315" s="25" t="s">
        <v>914</v>
      </c>
      <c r="C315" s="17" t="s">
        <v>915</v>
      </c>
      <c r="D315" s="17" t="s">
        <v>161</v>
      </c>
      <c r="E315" s="17" t="s">
        <v>268</v>
      </c>
      <c r="F315" s="26">
        <v>699</v>
      </c>
      <c r="G315" s="17" t="s">
        <v>292</v>
      </c>
      <c r="H315" s="38" t="s">
        <v>575</v>
      </c>
      <c r="I315" s="17" t="s">
        <v>93</v>
      </c>
      <c r="J315" s="14"/>
      <c r="K315" s="28">
        <v>3.88</v>
      </c>
      <c r="L315" s="17" t="s">
        <v>46</v>
      </c>
      <c r="M315" s="16">
        <v>3.95E-2</v>
      </c>
      <c r="N315" s="16">
        <v>8.9899999999999994E-2</v>
      </c>
      <c r="O315" s="28">
        <v>13571528</v>
      </c>
      <c r="P315" s="30">
        <v>-83.87</v>
      </c>
      <c r="Q315" s="28">
        <v>0</v>
      </c>
      <c r="R315" s="28">
        <v>-11382.44054</v>
      </c>
      <c r="S315" s="16">
        <v>8.3930820559999994E-3</v>
      </c>
      <c r="T315" s="16">
        <v>-1.1823065660000001E-3</v>
      </c>
      <c r="U315" s="16">
        <v>-1.9812872900000001E-4</v>
      </c>
      <c r="V315" s="29"/>
    </row>
    <row r="316" spans="2:22" x14ac:dyDescent="0.2">
      <c r="B316" s="25" t="s">
        <v>916</v>
      </c>
      <c r="C316" s="17" t="s">
        <v>917</v>
      </c>
      <c r="D316" s="17" t="s">
        <v>161</v>
      </c>
      <c r="E316" s="17" t="s">
        <v>268</v>
      </c>
      <c r="F316" s="26">
        <v>1670</v>
      </c>
      <c r="G316" s="17" t="s">
        <v>371</v>
      </c>
      <c r="H316" s="38" t="s">
        <v>575</v>
      </c>
      <c r="I316" s="17" t="s">
        <v>93</v>
      </c>
      <c r="J316" s="14"/>
      <c r="K316" s="28">
        <v>0.33</v>
      </c>
      <c r="L316" s="17" t="s">
        <v>46</v>
      </c>
      <c r="M316" s="16">
        <v>7.2999999999999995E-2</v>
      </c>
      <c r="N316" s="16">
        <v>9.4799999999999995E-2</v>
      </c>
      <c r="O316" s="28">
        <v>1098443.96</v>
      </c>
      <c r="P316" s="30">
        <v>100.56</v>
      </c>
      <c r="Q316" s="28">
        <v>0</v>
      </c>
      <c r="R316" s="28">
        <v>1104.5952400000001</v>
      </c>
      <c r="S316" s="16">
        <v>2.1548488445E-2</v>
      </c>
      <c r="T316" s="16">
        <v>1.14735517E-4</v>
      </c>
      <c r="U316" s="16">
        <v>1.9227164056237E-5</v>
      </c>
      <c r="V316" s="29"/>
    </row>
    <row r="317" spans="2:22" x14ac:dyDescent="0.2">
      <c r="B317" s="25" t="s">
        <v>918</v>
      </c>
      <c r="C317" s="17" t="s">
        <v>919</v>
      </c>
      <c r="D317" s="17" t="s">
        <v>161</v>
      </c>
      <c r="E317" s="17" t="s">
        <v>268</v>
      </c>
      <c r="F317" s="26">
        <v>2066</v>
      </c>
      <c r="G317" s="17" t="s">
        <v>471</v>
      </c>
      <c r="H317" s="38" t="s">
        <v>575</v>
      </c>
      <c r="I317" s="17" t="s">
        <v>93</v>
      </c>
      <c r="J317" s="14"/>
      <c r="K317" s="28">
        <v>1.8</v>
      </c>
      <c r="L317" s="17" t="s">
        <v>46</v>
      </c>
      <c r="M317" s="16">
        <v>3.5499999999999997E-2</v>
      </c>
      <c r="N317" s="16">
        <v>5.7299999999999997E-2</v>
      </c>
      <c r="O317" s="28">
        <v>1389551</v>
      </c>
      <c r="P317" s="30">
        <v>97.14</v>
      </c>
      <c r="Q317" s="28">
        <v>0</v>
      </c>
      <c r="R317" s="28">
        <v>1349.8098399999999</v>
      </c>
      <c r="S317" s="16">
        <v>2.79338289E-3</v>
      </c>
      <c r="T317" s="16">
        <v>1.40206226E-4</v>
      </c>
      <c r="U317" s="16">
        <v>2.34954979874827E-5</v>
      </c>
      <c r="V317" s="29"/>
    </row>
    <row r="318" spans="2:22" x14ac:dyDescent="0.2">
      <c r="B318" s="25" t="s">
        <v>920</v>
      </c>
      <c r="C318" s="17" t="s">
        <v>921</v>
      </c>
      <c r="D318" s="17" t="s">
        <v>161</v>
      </c>
      <c r="E318" s="17" t="s">
        <v>268</v>
      </c>
      <c r="F318" s="26">
        <v>1628</v>
      </c>
      <c r="G318" s="17" t="s">
        <v>371</v>
      </c>
      <c r="H318" s="38" t="s">
        <v>575</v>
      </c>
      <c r="I318" s="17" t="s">
        <v>93</v>
      </c>
      <c r="J318" s="14"/>
      <c r="K318" s="28">
        <v>2.72</v>
      </c>
      <c r="L318" s="17" t="s">
        <v>46</v>
      </c>
      <c r="M318" s="16">
        <v>5.1499999999999997E-2</v>
      </c>
      <c r="N318" s="16">
        <v>8.0100000000000005E-2</v>
      </c>
      <c r="O318" s="28">
        <v>2798921.57</v>
      </c>
      <c r="P318" s="30">
        <v>93.04</v>
      </c>
      <c r="Q318" s="28">
        <v>104.59927999999999</v>
      </c>
      <c r="R318" s="28">
        <v>2708.7159099999999</v>
      </c>
      <c r="S318" s="16">
        <v>7.7570034100000003E-3</v>
      </c>
      <c r="T318" s="16">
        <v>2.8135728800000002E-4</v>
      </c>
      <c r="U318" s="16">
        <v>4.7149329724894698E-5</v>
      </c>
      <c r="V318" s="29"/>
    </row>
    <row r="319" spans="2:22" x14ac:dyDescent="0.2">
      <c r="B319" s="25" t="s">
        <v>922</v>
      </c>
      <c r="C319" s="17" t="s">
        <v>923</v>
      </c>
      <c r="D319" s="17" t="s">
        <v>161</v>
      </c>
      <c r="E319" s="17" t="s">
        <v>268</v>
      </c>
      <c r="F319" s="26">
        <v>1628</v>
      </c>
      <c r="G319" s="17" t="s">
        <v>371</v>
      </c>
      <c r="H319" s="38" t="s">
        <v>575</v>
      </c>
      <c r="I319" s="17" t="s">
        <v>93</v>
      </c>
      <c r="J319" s="14"/>
      <c r="K319" s="28">
        <v>3.25</v>
      </c>
      <c r="L319" s="17" t="s">
        <v>46</v>
      </c>
      <c r="M319" s="16">
        <v>7.2400000000000006E-2</v>
      </c>
      <c r="N319" s="16">
        <v>0.1061</v>
      </c>
      <c r="O319" s="28">
        <v>1400000</v>
      </c>
      <c r="P319" s="30">
        <v>91.19</v>
      </c>
      <c r="Q319" s="28">
        <v>0</v>
      </c>
      <c r="R319" s="28">
        <v>1276.6600000000001</v>
      </c>
      <c r="S319" s="16">
        <v>5.3846153839999999E-3</v>
      </c>
      <c r="T319" s="16">
        <v>1.32608072E-4</v>
      </c>
      <c r="U319" s="16">
        <v>2.2222213508755901E-5</v>
      </c>
      <c r="V319" s="29"/>
    </row>
    <row r="320" spans="2:22" x14ac:dyDescent="0.2">
      <c r="B320" s="25" t="s">
        <v>924</v>
      </c>
      <c r="C320" s="17" t="s">
        <v>925</v>
      </c>
      <c r="D320" s="17" t="s">
        <v>161</v>
      </c>
      <c r="E320" s="17" t="s">
        <v>268</v>
      </c>
      <c r="F320" s="26">
        <v>333</v>
      </c>
      <c r="G320" s="17" t="s">
        <v>541</v>
      </c>
      <c r="H320" s="38" t="s">
        <v>575</v>
      </c>
      <c r="I320" s="17" t="s">
        <v>93</v>
      </c>
      <c r="J320" s="14"/>
      <c r="K320" s="28">
        <v>0.63</v>
      </c>
      <c r="L320" s="17" t="s">
        <v>46</v>
      </c>
      <c r="M320" s="16">
        <v>0.02</v>
      </c>
      <c r="N320" s="16">
        <v>9.69E-2</v>
      </c>
      <c r="O320" s="28">
        <v>3692253.45</v>
      </c>
      <c r="P320" s="30">
        <v>95.52</v>
      </c>
      <c r="Q320" s="28">
        <v>51.543860000000002</v>
      </c>
      <c r="R320" s="28">
        <v>3578.3843499999998</v>
      </c>
      <c r="S320" s="16">
        <v>1.2482196005E-2</v>
      </c>
      <c r="T320" s="16">
        <v>3.71690702E-4</v>
      </c>
      <c r="U320" s="16">
        <v>6.2287234692158199E-5</v>
      </c>
      <c r="V320" s="29"/>
    </row>
    <row r="321" spans="2:22" x14ac:dyDescent="0.2">
      <c r="B321" s="25" t="s">
        <v>926</v>
      </c>
      <c r="C321" s="17" t="s">
        <v>927</v>
      </c>
      <c r="D321" s="17" t="s">
        <v>161</v>
      </c>
      <c r="E321" s="17" t="s">
        <v>268</v>
      </c>
      <c r="F321" s="26">
        <v>1330</v>
      </c>
      <c r="G321" s="17" t="s">
        <v>514</v>
      </c>
      <c r="H321" s="38" t="s">
        <v>557</v>
      </c>
      <c r="I321" s="17" t="s">
        <v>302</v>
      </c>
      <c r="J321" s="14"/>
      <c r="K321" s="28">
        <v>2.66</v>
      </c>
      <c r="L321" s="17" t="s">
        <v>46</v>
      </c>
      <c r="M321" s="16">
        <v>0.02</v>
      </c>
      <c r="N321" s="16">
        <v>5.9299999999999999E-2</v>
      </c>
      <c r="O321" s="28">
        <v>2623000</v>
      </c>
      <c r="P321" s="30">
        <v>90.86</v>
      </c>
      <c r="Q321" s="28">
        <v>0</v>
      </c>
      <c r="R321" s="28">
        <v>2383.2577999999999</v>
      </c>
      <c r="S321" s="16">
        <v>7.4942857139999996E-3</v>
      </c>
      <c r="T321" s="16">
        <v>2.4755159799999998E-4</v>
      </c>
      <c r="U321" s="16">
        <v>4.1484235174602399E-5</v>
      </c>
      <c r="V321" s="29"/>
    </row>
    <row r="322" spans="2:22" x14ac:dyDescent="0.2">
      <c r="B322" s="25" t="s">
        <v>928</v>
      </c>
      <c r="C322" s="17" t="s">
        <v>929</v>
      </c>
      <c r="D322" s="17" t="s">
        <v>161</v>
      </c>
      <c r="E322" s="17" t="s">
        <v>268</v>
      </c>
      <c r="F322" s="26">
        <v>1661</v>
      </c>
      <c r="G322" s="17" t="s">
        <v>371</v>
      </c>
      <c r="H322" s="38" t="s">
        <v>557</v>
      </c>
      <c r="I322" s="17" t="s">
        <v>302</v>
      </c>
      <c r="J322" s="14"/>
      <c r="K322" s="28">
        <v>2.42</v>
      </c>
      <c r="L322" s="17" t="s">
        <v>46</v>
      </c>
      <c r="M322" s="16">
        <v>4.99E-2</v>
      </c>
      <c r="N322" s="16">
        <v>5.3999999999999999E-2</v>
      </c>
      <c r="O322" s="28">
        <v>14861050</v>
      </c>
      <c r="P322" s="30">
        <v>99.18</v>
      </c>
      <c r="Q322" s="28">
        <v>380.66377999999997</v>
      </c>
      <c r="R322" s="28">
        <v>15119.853150000001</v>
      </c>
      <c r="S322" s="16">
        <v>6.9934352941000005E-2</v>
      </c>
      <c r="T322" s="16">
        <v>1.570515708E-3</v>
      </c>
      <c r="U322" s="16">
        <v>2.6318409299999997E-4</v>
      </c>
      <c r="V322" s="29"/>
    </row>
    <row r="323" spans="2:22" x14ac:dyDescent="0.2">
      <c r="B323" s="25" t="s">
        <v>930</v>
      </c>
      <c r="C323" s="17" t="s">
        <v>931</v>
      </c>
      <c r="D323" s="17" t="s">
        <v>161</v>
      </c>
      <c r="E323" s="17" t="s">
        <v>268</v>
      </c>
      <c r="F323" s="26">
        <v>1661</v>
      </c>
      <c r="G323" s="17" t="s">
        <v>371</v>
      </c>
      <c r="H323" s="38" t="s">
        <v>557</v>
      </c>
      <c r="I323" s="17" t="s">
        <v>302</v>
      </c>
      <c r="J323" s="14"/>
      <c r="K323" s="28">
        <v>2.65</v>
      </c>
      <c r="L323" s="17" t="s">
        <v>46</v>
      </c>
      <c r="M323" s="16">
        <v>2.6499999999999999E-2</v>
      </c>
      <c r="N323" s="16">
        <v>6.7699999999999996E-2</v>
      </c>
      <c r="O323" s="28">
        <v>4542000.83</v>
      </c>
      <c r="P323" s="30">
        <v>90.18</v>
      </c>
      <c r="Q323" s="28">
        <v>0</v>
      </c>
      <c r="R323" s="28">
        <v>4095.9763499999999</v>
      </c>
      <c r="S323" s="16">
        <v>8.3038350489999992E-3</v>
      </c>
      <c r="T323" s="16">
        <v>4.2545354999999998E-4</v>
      </c>
      <c r="U323" s="16">
        <v>7.1296712497074201E-5</v>
      </c>
      <c r="V323" s="29"/>
    </row>
    <row r="324" spans="2:22" x14ac:dyDescent="0.2">
      <c r="B324" s="25" t="s">
        <v>932</v>
      </c>
      <c r="C324" s="17" t="s">
        <v>933</v>
      </c>
      <c r="D324" s="17" t="s">
        <v>161</v>
      </c>
      <c r="E324" s="17" t="s">
        <v>268</v>
      </c>
      <c r="F324" s="26">
        <v>1648</v>
      </c>
      <c r="G324" s="17" t="s">
        <v>371</v>
      </c>
      <c r="H324" s="38" t="s">
        <v>575</v>
      </c>
      <c r="I324" s="17" t="s">
        <v>93</v>
      </c>
      <c r="J324" s="14"/>
      <c r="K324" s="28">
        <v>0.26</v>
      </c>
      <c r="L324" s="17" t="s">
        <v>46</v>
      </c>
      <c r="M324" s="16">
        <v>5.5E-2</v>
      </c>
      <c r="N324" s="16">
        <v>6.6400000000000001E-2</v>
      </c>
      <c r="O324" s="28">
        <v>12212487.9</v>
      </c>
      <c r="P324" s="30">
        <v>101.08</v>
      </c>
      <c r="Q324" s="28">
        <v>0</v>
      </c>
      <c r="R324" s="28">
        <v>12344.38277</v>
      </c>
      <c r="S324" s="16">
        <v>0.14123727351099999</v>
      </c>
      <c r="T324" s="16">
        <v>1.2822245589999999E-3</v>
      </c>
      <c r="U324" s="16">
        <v>2.1487279999999999E-4</v>
      </c>
      <c r="V324" s="29"/>
    </row>
    <row r="325" spans="2:22" x14ac:dyDescent="0.2">
      <c r="B325" s="25" t="s">
        <v>934</v>
      </c>
      <c r="C325" s="17" t="s">
        <v>935</v>
      </c>
      <c r="D325" s="17" t="s">
        <v>161</v>
      </c>
      <c r="E325" s="17" t="s">
        <v>268</v>
      </c>
      <c r="F325" s="26">
        <v>2384</v>
      </c>
      <c r="G325" s="17" t="s">
        <v>514</v>
      </c>
      <c r="H325" s="38" t="s">
        <v>575</v>
      </c>
      <c r="I325" s="17" t="s">
        <v>93</v>
      </c>
      <c r="J325" s="14"/>
      <c r="K325" s="28">
        <v>4.01</v>
      </c>
      <c r="L325" s="17" t="s">
        <v>46</v>
      </c>
      <c r="M325" s="16">
        <v>5.3400000000000003E-2</v>
      </c>
      <c r="N325" s="16">
        <v>6.6199999999999995E-2</v>
      </c>
      <c r="O325" s="28">
        <v>4480000</v>
      </c>
      <c r="P325" s="30">
        <v>98.05</v>
      </c>
      <c r="Q325" s="28">
        <v>0</v>
      </c>
      <c r="R325" s="28">
        <v>4392.6400000000003</v>
      </c>
      <c r="S325" s="16">
        <v>1.7919999999999998E-2</v>
      </c>
      <c r="T325" s="16">
        <v>4.5626832800000001E-4</v>
      </c>
      <c r="U325" s="16">
        <v>7.6460595575252307E-5</v>
      </c>
      <c r="V325" s="29"/>
    </row>
    <row r="326" spans="2:22" x14ac:dyDescent="0.2">
      <c r="B326" s="25" t="s">
        <v>936</v>
      </c>
      <c r="C326" s="17" t="s">
        <v>937</v>
      </c>
      <c r="D326" s="17" t="s">
        <v>161</v>
      </c>
      <c r="E326" s="17" t="s">
        <v>268</v>
      </c>
      <c r="F326" s="26">
        <v>1068</v>
      </c>
      <c r="G326" s="17" t="s">
        <v>514</v>
      </c>
      <c r="H326" s="38" t="s">
        <v>575</v>
      </c>
      <c r="I326" s="17" t="s">
        <v>93</v>
      </c>
      <c r="J326" s="14"/>
      <c r="K326" s="28">
        <v>4.53</v>
      </c>
      <c r="L326" s="17" t="s">
        <v>46</v>
      </c>
      <c r="M326" s="16">
        <v>2.8000000000000001E-2</v>
      </c>
      <c r="N326" s="16">
        <v>8.8200000000000001E-2</v>
      </c>
      <c r="O326" s="28">
        <v>4612735</v>
      </c>
      <c r="P326" s="30">
        <v>77.84</v>
      </c>
      <c r="Q326" s="28">
        <v>0</v>
      </c>
      <c r="R326" s="28">
        <v>3590.5529200000001</v>
      </c>
      <c r="S326" s="16">
        <v>5.9225783499999999E-3</v>
      </c>
      <c r="T326" s="16">
        <v>3.72954664E-4</v>
      </c>
      <c r="U326" s="16">
        <v>6.2499047203426903E-5</v>
      </c>
      <c r="V326" s="29"/>
    </row>
    <row r="327" spans="2:22" x14ac:dyDescent="0.2">
      <c r="B327" s="25" t="s">
        <v>938</v>
      </c>
      <c r="C327" s="17" t="s">
        <v>939</v>
      </c>
      <c r="D327" s="17" t="s">
        <v>161</v>
      </c>
      <c r="E327" s="17" t="s">
        <v>268</v>
      </c>
      <c r="F327" s="26">
        <v>373</v>
      </c>
      <c r="G327" s="17" t="s">
        <v>514</v>
      </c>
      <c r="H327" s="38" t="s">
        <v>594</v>
      </c>
      <c r="I327" s="17" t="s">
        <v>302</v>
      </c>
      <c r="J327" s="14"/>
      <c r="K327" s="28">
        <v>1.21</v>
      </c>
      <c r="L327" s="17" t="s">
        <v>46</v>
      </c>
      <c r="M327" s="16">
        <v>4.7500000000000001E-2</v>
      </c>
      <c r="N327" s="16">
        <v>6.0199999999999997E-2</v>
      </c>
      <c r="O327" s="28">
        <v>9775200</v>
      </c>
      <c r="P327" s="30">
        <v>99.75</v>
      </c>
      <c r="Q327" s="28">
        <v>0</v>
      </c>
      <c r="R327" s="28">
        <v>9750.7620000000006</v>
      </c>
      <c r="S327" s="16">
        <v>5.554090909E-2</v>
      </c>
      <c r="T327" s="16">
        <v>1.012822329E-3</v>
      </c>
      <c r="U327" s="16">
        <v>1.69726877E-4</v>
      </c>
      <c r="V327" s="29"/>
    </row>
    <row r="328" spans="2:22" x14ac:dyDescent="0.2">
      <c r="B328" s="25" t="s">
        <v>940</v>
      </c>
      <c r="C328" s="17" t="s">
        <v>941</v>
      </c>
      <c r="D328" s="17" t="s">
        <v>161</v>
      </c>
      <c r="E328" s="17" t="s">
        <v>268</v>
      </c>
      <c r="F328" s="26">
        <v>373</v>
      </c>
      <c r="G328" s="17" t="s">
        <v>514</v>
      </c>
      <c r="H328" s="38" t="s">
        <v>594</v>
      </c>
      <c r="I328" s="17" t="s">
        <v>302</v>
      </c>
      <c r="J328" s="14"/>
      <c r="K328" s="28">
        <v>2.33</v>
      </c>
      <c r="L328" s="17" t="s">
        <v>46</v>
      </c>
      <c r="M328" s="16">
        <v>3.5000000000000003E-2</v>
      </c>
      <c r="N328" s="16">
        <v>7.6999999999999999E-2</v>
      </c>
      <c r="O328" s="28">
        <v>15000000</v>
      </c>
      <c r="P328" s="30">
        <v>91.09</v>
      </c>
      <c r="Q328" s="28">
        <v>262.5</v>
      </c>
      <c r="R328" s="28">
        <v>13926</v>
      </c>
      <c r="S328" s="16">
        <v>0.06</v>
      </c>
      <c r="T328" s="16">
        <v>1.446508873E-3</v>
      </c>
      <c r="U328" s="16">
        <v>2.42403259E-4</v>
      </c>
      <c r="V328" s="29"/>
    </row>
    <row r="329" spans="2:22" x14ac:dyDescent="0.2">
      <c r="B329" s="25" t="s">
        <v>942</v>
      </c>
      <c r="C329" s="17" t="s">
        <v>943</v>
      </c>
      <c r="D329" s="17" t="s">
        <v>161</v>
      </c>
      <c r="E329" s="17" t="s">
        <v>268</v>
      </c>
      <c r="F329" s="26">
        <v>1682</v>
      </c>
      <c r="G329" s="17" t="s">
        <v>341</v>
      </c>
      <c r="H329" s="38" t="s">
        <v>597</v>
      </c>
      <c r="I329" s="17" t="s">
        <v>93</v>
      </c>
      <c r="J329" s="14"/>
      <c r="K329" s="28">
        <v>4.21</v>
      </c>
      <c r="L329" s="17" t="s">
        <v>46</v>
      </c>
      <c r="M329" s="16">
        <v>2.5000000000000001E-2</v>
      </c>
      <c r="N329" s="16">
        <v>6.1400000000000003E-2</v>
      </c>
      <c r="O329" s="28">
        <v>16850000</v>
      </c>
      <c r="P329" s="30">
        <v>86.31</v>
      </c>
      <c r="Q329" s="28">
        <v>0</v>
      </c>
      <c r="R329" s="28">
        <v>14543.235000000001</v>
      </c>
      <c r="S329" s="16">
        <v>1.9805657718000001E-2</v>
      </c>
      <c r="T329" s="16">
        <v>1.510621749E-3</v>
      </c>
      <c r="U329" s="16">
        <v>2.5314717500000001E-4</v>
      </c>
      <c r="V329" s="29"/>
    </row>
    <row r="330" spans="2:22" x14ac:dyDescent="0.2">
      <c r="B330" s="25" t="s">
        <v>944</v>
      </c>
      <c r="C330" s="17" t="s">
        <v>945</v>
      </c>
      <c r="D330" s="17" t="s">
        <v>161</v>
      </c>
      <c r="E330" s="17" t="s">
        <v>268</v>
      </c>
      <c r="F330" s="26">
        <v>1696</v>
      </c>
      <c r="G330" s="17" t="s">
        <v>541</v>
      </c>
      <c r="H330" s="38" t="s">
        <v>594</v>
      </c>
      <c r="I330" s="17" t="s">
        <v>302</v>
      </c>
      <c r="J330" s="14"/>
      <c r="K330" s="28">
        <v>0.51</v>
      </c>
      <c r="L330" s="17" t="s">
        <v>46</v>
      </c>
      <c r="M330" s="16">
        <v>3.61E-2</v>
      </c>
      <c r="N330" s="16">
        <v>0.1004</v>
      </c>
      <c r="O330" s="28">
        <v>5481200</v>
      </c>
      <c r="P330" s="30">
        <v>97.82</v>
      </c>
      <c r="Q330" s="28">
        <v>0</v>
      </c>
      <c r="R330" s="28">
        <v>5361.7098400000004</v>
      </c>
      <c r="S330" s="16">
        <v>6.8344139649999996E-2</v>
      </c>
      <c r="T330" s="16">
        <v>5.5692667400000003E-4</v>
      </c>
      <c r="U330" s="16">
        <v>9.3328733442324098E-5</v>
      </c>
      <c r="V330" s="29"/>
    </row>
    <row r="331" spans="2:22" x14ac:dyDescent="0.2">
      <c r="B331" s="25" t="s">
        <v>946</v>
      </c>
      <c r="C331" s="17" t="s">
        <v>947</v>
      </c>
      <c r="D331" s="17" t="s">
        <v>161</v>
      </c>
      <c r="E331" s="17" t="s">
        <v>268</v>
      </c>
      <c r="F331" s="26">
        <v>1264</v>
      </c>
      <c r="G331" s="17" t="s">
        <v>371</v>
      </c>
      <c r="H331" s="38" t="s">
        <v>594</v>
      </c>
      <c r="I331" s="17" t="s">
        <v>302</v>
      </c>
      <c r="J331" s="14"/>
      <c r="K331" s="28">
        <v>0.74</v>
      </c>
      <c r="L331" s="17" t="s">
        <v>46</v>
      </c>
      <c r="M331" s="16">
        <v>5.5500000000000001E-2</v>
      </c>
      <c r="N331" s="16">
        <v>6.0199999999999997E-2</v>
      </c>
      <c r="O331" s="28">
        <v>662932.02</v>
      </c>
      <c r="P331" s="30">
        <v>101.02</v>
      </c>
      <c r="Q331" s="28">
        <v>0</v>
      </c>
      <c r="R331" s="28">
        <v>669.69390999999996</v>
      </c>
      <c r="S331" s="16">
        <v>9.8100218030000002E-3</v>
      </c>
      <c r="T331" s="16">
        <v>6.9561839988352197E-5</v>
      </c>
      <c r="U331" s="16">
        <v>1.16570434207491E-5</v>
      </c>
      <c r="V331" s="29"/>
    </row>
    <row r="332" spans="2:22" x14ac:dyDescent="0.2">
      <c r="B332" s="25" t="s">
        <v>948</v>
      </c>
      <c r="C332" s="17" t="s">
        <v>949</v>
      </c>
      <c r="D332" s="17" t="s">
        <v>161</v>
      </c>
      <c r="E332" s="17" t="s">
        <v>268</v>
      </c>
      <c r="F332" s="26">
        <v>1264</v>
      </c>
      <c r="G332" s="17" t="s">
        <v>371</v>
      </c>
      <c r="H332" s="38" t="s">
        <v>594</v>
      </c>
      <c r="I332" s="17" t="s">
        <v>302</v>
      </c>
      <c r="J332" s="14"/>
      <c r="K332" s="28">
        <v>3.25</v>
      </c>
      <c r="L332" s="17" t="s">
        <v>46</v>
      </c>
      <c r="M332" s="16">
        <v>2.8500000000000001E-2</v>
      </c>
      <c r="N332" s="16">
        <v>6.6799999999999998E-2</v>
      </c>
      <c r="O332" s="28">
        <v>7058437.7599999998</v>
      </c>
      <c r="P332" s="30">
        <v>89.41</v>
      </c>
      <c r="Q332" s="28">
        <v>0</v>
      </c>
      <c r="R332" s="28">
        <v>6310.9491900000003</v>
      </c>
      <c r="S332" s="16">
        <v>1.6410761792E-2</v>
      </c>
      <c r="T332" s="16">
        <v>6.5552520499999995E-4</v>
      </c>
      <c r="U332" s="16">
        <v>1.0985169100000001E-4</v>
      </c>
      <c r="V332" s="29"/>
    </row>
    <row r="333" spans="2:22" x14ac:dyDescent="0.2">
      <c r="B333" s="25" t="s">
        <v>950</v>
      </c>
      <c r="C333" s="17" t="s">
        <v>951</v>
      </c>
      <c r="D333" s="17" t="s">
        <v>161</v>
      </c>
      <c r="E333" s="17" t="s">
        <v>268</v>
      </c>
      <c r="F333" s="26">
        <v>422</v>
      </c>
      <c r="G333" s="17" t="s">
        <v>541</v>
      </c>
      <c r="H333" s="38" t="s">
        <v>594</v>
      </c>
      <c r="I333" s="17" t="s">
        <v>302</v>
      </c>
      <c r="J333" s="14"/>
      <c r="K333" s="28">
        <v>0.86</v>
      </c>
      <c r="L333" s="17" t="s">
        <v>46</v>
      </c>
      <c r="M333" s="16">
        <v>3.2399999999999998E-2</v>
      </c>
      <c r="N333" s="16">
        <v>6.2899999999999998E-2</v>
      </c>
      <c r="O333" s="28">
        <v>32814790.48</v>
      </c>
      <c r="P333" s="30">
        <v>97.55</v>
      </c>
      <c r="Q333" s="28">
        <v>380.77462000000003</v>
      </c>
      <c r="R333" s="28">
        <v>32391.602729999999</v>
      </c>
      <c r="S333" s="16">
        <v>0.12310677612699999</v>
      </c>
      <c r="T333" s="16">
        <v>3.3645512560000002E-3</v>
      </c>
      <c r="U333" s="16">
        <v>5.6382522499999997E-4</v>
      </c>
      <c r="V333" s="29"/>
    </row>
    <row r="334" spans="2:22" x14ac:dyDescent="0.2">
      <c r="B334" s="25" t="s">
        <v>952</v>
      </c>
      <c r="C334" s="17" t="s">
        <v>953</v>
      </c>
      <c r="D334" s="17" t="s">
        <v>161</v>
      </c>
      <c r="E334" s="17" t="s">
        <v>268</v>
      </c>
      <c r="F334" s="26">
        <v>1622</v>
      </c>
      <c r="G334" s="17" t="s">
        <v>514</v>
      </c>
      <c r="H334" s="38" t="s">
        <v>594</v>
      </c>
      <c r="I334" s="17" t="s">
        <v>302</v>
      </c>
      <c r="J334" s="14"/>
      <c r="K334" s="28">
        <v>1.84</v>
      </c>
      <c r="L334" s="17" t="s">
        <v>46</v>
      </c>
      <c r="M334" s="16">
        <v>7.0000000000000007E-2</v>
      </c>
      <c r="N334" s="16">
        <v>0.13420000000000001</v>
      </c>
      <c r="O334" s="28">
        <v>31500000</v>
      </c>
      <c r="P334" s="30">
        <v>89.89</v>
      </c>
      <c r="Q334" s="28">
        <v>1102.5</v>
      </c>
      <c r="R334" s="28">
        <v>29417.85</v>
      </c>
      <c r="S334" s="16">
        <v>5.2499999999999998E-2</v>
      </c>
      <c r="T334" s="16">
        <v>3.0556643020000001E-3</v>
      </c>
      <c r="U334" s="16">
        <v>5.1206252500000005E-4</v>
      </c>
      <c r="V334" s="29"/>
    </row>
    <row r="335" spans="2:22" x14ac:dyDescent="0.2">
      <c r="B335" s="25" t="s">
        <v>954</v>
      </c>
      <c r="C335" s="17" t="s">
        <v>955</v>
      </c>
      <c r="D335" s="17" t="s">
        <v>161</v>
      </c>
      <c r="E335" s="17" t="s">
        <v>268</v>
      </c>
      <c r="F335" s="26">
        <v>2360</v>
      </c>
      <c r="G335" s="17" t="s">
        <v>514</v>
      </c>
      <c r="H335" s="38" t="s">
        <v>594</v>
      </c>
      <c r="I335" s="17" t="s">
        <v>302</v>
      </c>
      <c r="J335" s="14"/>
      <c r="K335" s="28">
        <v>3.54</v>
      </c>
      <c r="L335" s="17" t="s">
        <v>46</v>
      </c>
      <c r="M335" s="16">
        <v>4.53E-2</v>
      </c>
      <c r="N335" s="16">
        <v>6.3799999999999996E-2</v>
      </c>
      <c r="O335" s="28">
        <v>2369490</v>
      </c>
      <c r="P335" s="30">
        <v>95.16</v>
      </c>
      <c r="Q335" s="28">
        <v>0</v>
      </c>
      <c r="R335" s="28">
        <v>2254.8066800000001</v>
      </c>
      <c r="S335" s="16">
        <v>3.3849857139999998E-3</v>
      </c>
      <c r="T335" s="16">
        <v>2.34209239E-4</v>
      </c>
      <c r="U335" s="16">
        <v>3.92483476132479E-5</v>
      </c>
      <c r="V335" s="29"/>
    </row>
    <row r="336" spans="2:22" x14ac:dyDescent="0.2">
      <c r="B336" s="25" t="s">
        <v>954</v>
      </c>
      <c r="C336" s="17" t="s">
        <v>956</v>
      </c>
      <c r="D336" s="17" t="s">
        <v>161</v>
      </c>
      <c r="E336" s="17" t="s">
        <v>268</v>
      </c>
      <c r="F336" s="26">
        <v>2360</v>
      </c>
      <c r="G336" s="17" t="s">
        <v>514</v>
      </c>
      <c r="H336" s="38" t="s">
        <v>594</v>
      </c>
      <c r="I336" s="17" t="s">
        <v>302</v>
      </c>
      <c r="J336" s="14"/>
      <c r="K336" s="28">
        <v>3.5409999999999999</v>
      </c>
      <c r="L336" s="17" t="s">
        <v>46</v>
      </c>
      <c r="M336" s="16">
        <v>4.53E-2</v>
      </c>
      <c r="N336" s="16">
        <v>6.3799999999999996E-2</v>
      </c>
      <c r="O336" s="28">
        <v>48370000</v>
      </c>
      <c r="P336" s="30">
        <v>94.713399999999993</v>
      </c>
      <c r="Q336" s="28">
        <v>0</v>
      </c>
      <c r="R336" s="28">
        <v>45812.871579999999</v>
      </c>
      <c r="S336" s="16">
        <v>6.9099999999999995E-2</v>
      </c>
      <c r="T336" s="16">
        <v>4.7586331520000002E-3</v>
      </c>
      <c r="U336" s="16">
        <v>7.9744286899999998E-4</v>
      </c>
      <c r="V336" s="29"/>
    </row>
    <row r="337" spans="2:22" x14ac:dyDescent="0.2">
      <c r="B337" s="25" t="s">
        <v>957</v>
      </c>
      <c r="C337" s="17" t="s">
        <v>958</v>
      </c>
      <c r="D337" s="17" t="s">
        <v>161</v>
      </c>
      <c r="E337" s="17" t="s">
        <v>268</v>
      </c>
      <c r="F337" s="26">
        <v>1312</v>
      </c>
      <c r="G337" s="17" t="s">
        <v>292</v>
      </c>
      <c r="H337" s="38" t="s">
        <v>597</v>
      </c>
      <c r="I337" s="17" t="s">
        <v>93</v>
      </c>
      <c r="J337" s="14"/>
      <c r="K337" s="28">
        <v>1.1499999999999999</v>
      </c>
      <c r="L337" s="17" t="s">
        <v>46</v>
      </c>
      <c r="M337" s="16">
        <v>3.5000000000000003E-2</v>
      </c>
      <c r="N337" s="16">
        <v>5.74E-2</v>
      </c>
      <c r="O337" s="28">
        <v>5243</v>
      </c>
      <c r="P337" s="30">
        <v>98.43</v>
      </c>
      <c r="Q337" s="28">
        <v>0</v>
      </c>
      <c r="R337" s="28">
        <v>5.1606800000000002</v>
      </c>
      <c r="S337" s="16">
        <v>2.2778299E-4</v>
      </c>
      <c r="T337" s="16">
        <v>5.3604548440807704E-7</v>
      </c>
      <c r="U337" s="16">
        <v>8.9829502616488695E-8</v>
      </c>
      <c r="V337" s="29"/>
    </row>
    <row r="338" spans="2:22" x14ac:dyDescent="0.2">
      <c r="B338" s="25" t="s">
        <v>959</v>
      </c>
      <c r="C338" s="17" t="s">
        <v>960</v>
      </c>
      <c r="D338" s="17" t="s">
        <v>161</v>
      </c>
      <c r="E338" s="17" t="s">
        <v>268</v>
      </c>
      <c r="F338" s="26">
        <v>1668</v>
      </c>
      <c r="G338" s="17" t="s">
        <v>292</v>
      </c>
      <c r="H338" s="38" t="s">
        <v>597</v>
      </c>
      <c r="I338" s="17" t="s">
        <v>93</v>
      </c>
      <c r="J338" s="14"/>
      <c r="K338" s="28">
        <v>3.49</v>
      </c>
      <c r="L338" s="17" t="s">
        <v>46</v>
      </c>
      <c r="M338" s="16">
        <v>3.0000000000000001E-3</v>
      </c>
      <c r="N338" s="16">
        <v>3.2800000000000003E-2</v>
      </c>
      <c r="O338" s="28">
        <v>8322000</v>
      </c>
      <c r="P338" s="30">
        <v>91.26</v>
      </c>
      <c r="Q338" s="28">
        <v>6.1533800000000003</v>
      </c>
      <c r="R338" s="28">
        <v>7600.8105800000003</v>
      </c>
      <c r="S338" s="16">
        <v>3.3287999999999998E-2</v>
      </c>
      <c r="T338" s="16">
        <v>7.8950451999999999E-4</v>
      </c>
      <c r="U338" s="16">
        <v>1.32303695E-4</v>
      </c>
      <c r="V338" s="29"/>
    </row>
    <row r="339" spans="2:22" x14ac:dyDescent="0.2">
      <c r="B339" s="25" t="s">
        <v>961</v>
      </c>
      <c r="C339" s="17" t="s">
        <v>962</v>
      </c>
      <c r="D339" s="17" t="s">
        <v>161</v>
      </c>
      <c r="E339" s="17" t="s">
        <v>268</v>
      </c>
      <c r="F339" s="26">
        <v>1944</v>
      </c>
      <c r="G339" s="17" t="s">
        <v>541</v>
      </c>
      <c r="H339" s="38" t="s">
        <v>594</v>
      </c>
      <c r="I339" s="17" t="s">
        <v>302</v>
      </c>
      <c r="J339" s="14"/>
      <c r="K339" s="28">
        <v>1.68</v>
      </c>
      <c r="L339" s="17" t="s">
        <v>46</v>
      </c>
      <c r="M339" s="16">
        <v>8.9499999999999996E-2</v>
      </c>
      <c r="N339" s="16">
        <v>8.4900000000000003E-2</v>
      </c>
      <c r="O339" s="28">
        <v>19948000</v>
      </c>
      <c r="P339" s="30">
        <v>101.16</v>
      </c>
      <c r="Q339" s="28">
        <v>424.09847000000002</v>
      </c>
      <c r="R339" s="28">
        <v>20603.495269999999</v>
      </c>
      <c r="S339" s="16">
        <v>0.12869677419299999</v>
      </c>
      <c r="T339" s="16">
        <v>2.1401076210000002E-3</v>
      </c>
      <c r="U339" s="16">
        <v>3.58635244E-4</v>
      </c>
      <c r="V339" s="29"/>
    </row>
    <row r="340" spans="2:22" x14ac:dyDescent="0.2">
      <c r="B340" s="25" t="s">
        <v>963</v>
      </c>
      <c r="C340" s="17" t="s">
        <v>964</v>
      </c>
      <c r="D340" s="17" t="s">
        <v>161</v>
      </c>
      <c r="E340" s="17" t="s">
        <v>268</v>
      </c>
      <c r="F340" s="26">
        <v>1787</v>
      </c>
      <c r="G340" s="17" t="s">
        <v>541</v>
      </c>
      <c r="H340" s="38" t="s">
        <v>597</v>
      </c>
      <c r="I340" s="17" t="s">
        <v>93</v>
      </c>
      <c r="J340" s="14"/>
      <c r="K340" s="28">
        <v>1</v>
      </c>
      <c r="L340" s="17" t="s">
        <v>46</v>
      </c>
      <c r="M340" s="16">
        <v>4.9000000000000002E-2</v>
      </c>
      <c r="N340" s="16">
        <v>9.9299999999999999E-2</v>
      </c>
      <c r="O340" s="28">
        <v>34577929.600000001</v>
      </c>
      <c r="P340" s="30">
        <v>96.6</v>
      </c>
      <c r="Q340" s="28">
        <v>0</v>
      </c>
      <c r="R340" s="28">
        <v>33402.279990000003</v>
      </c>
      <c r="S340" s="16">
        <v>0.20339958588199999</v>
      </c>
      <c r="T340" s="16">
        <v>3.4695314100000002E-3</v>
      </c>
      <c r="U340" s="16">
        <v>5.8141760299999996E-4</v>
      </c>
      <c r="V340" s="29"/>
    </row>
    <row r="341" spans="2:22" x14ac:dyDescent="0.2">
      <c r="B341" s="25" t="s">
        <v>965</v>
      </c>
      <c r="C341" s="17" t="s">
        <v>966</v>
      </c>
      <c r="D341" s="17" t="s">
        <v>161</v>
      </c>
      <c r="E341" s="17" t="s">
        <v>268</v>
      </c>
      <c r="F341" s="26">
        <v>1787</v>
      </c>
      <c r="G341" s="17" t="s">
        <v>541</v>
      </c>
      <c r="H341" s="38" t="s">
        <v>597</v>
      </c>
      <c r="I341" s="17" t="s">
        <v>93</v>
      </c>
      <c r="J341" s="14"/>
      <c r="K341" s="28">
        <v>1.75</v>
      </c>
      <c r="L341" s="17" t="s">
        <v>46</v>
      </c>
      <c r="M341" s="16">
        <v>3.15E-2</v>
      </c>
      <c r="N341" s="16">
        <v>0.14360000000000001</v>
      </c>
      <c r="O341" s="28">
        <v>22631732</v>
      </c>
      <c r="P341" s="30">
        <v>83.31</v>
      </c>
      <c r="Q341" s="28">
        <v>781.41880000000003</v>
      </c>
      <c r="R341" s="28">
        <v>19635.91473</v>
      </c>
      <c r="S341" s="16">
        <v>9.0912495529999998E-2</v>
      </c>
      <c r="T341" s="16">
        <v>2.0396039710000001E-3</v>
      </c>
      <c r="U341" s="16">
        <v>3.41793029E-4</v>
      </c>
      <c r="V341" s="29"/>
    </row>
    <row r="342" spans="2:22" x14ac:dyDescent="0.2">
      <c r="B342" s="25" t="s">
        <v>967</v>
      </c>
      <c r="C342" s="17" t="s">
        <v>968</v>
      </c>
      <c r="D342" s="17" t="s">
        <v>161</v>
      </c>
      <c r="E342" s="17" t="s">
        <v>268</v>
      </c>
      <c r="F342" s="26">
        <v>1787</v>
      </c>
      <c r="G342" s="17" t="s">
        <v>541</v>
      </c>
      <c r="H342" s="38" t="s">
        <v>597</v>
      </c>
      <c r="I342" s="17" t="s">
        <v>93</v>
      </c>
      <c r="J342" s="14"/>
      <c r="K342" s="28">
        <v>2.65</v>
      </c>
      <c r="L342" s="17" t="s">
        <v>46</v>
      </c>
      <c r="M342" s="16">
        <v>8.2000000000000003E-2</v>
      </c>
      <c r="N342" s="16">
        <v>0.1517</v>
      </c>
      <c r="O342" s="28">
        <v>9500000</v>
      </c>
      <c r="P342" s="30">
        <v>86.49</v>
      </c>
      <c r="Q342" s="28">
        <v>0</v>
      </c>
      <c r="R342" s="28">
        <v>8216.5499899999995</v>
      </c>
      <c r="S342" s="16">
        <v>7.3232787798999999E-2</v>
      </c>
      <c r="T342" s="16">
        <v>8.5346204699999996E-4</v>
      </c>
      <c r="U342" s="16">
        <v>1.4302157800000001E-4</v>
      </c>
      <c r="V342" s="29"/>
    </row>
    <row r="343" spans="2:22" x14ac:dyDescent="0.2">
      <c r="B343" s="25" t="s">
        <v>969</v>
      </c>
      <c r="C343" s="17" t="s">
        <v>970</v>
      </c>
      <c r="D343" s="17" t="s">
        <v>161</v>
      </c>
      <c r="E343" s="17" t="s">
        <v>268</v>
      </c>
      <c r="F343" s="26">
        <v>1828</v>
      </c>
      <c r="G343" s="17" t="s">
        <v>541</v>
      </c>
      <c r="H343" s="38" t="s">
        <v>594</v>
      </c>
      <c r="I343" s="17" t="s">
        <v>302</v>
      </c>
      <c r="J343" s="14"/>
      <c r="K343" s="28">
        <v>2.3199999999999998</v>
      </c>
      <c r="L343" s="17" t="s">
        <v>46</v>
      </c>
      <c r="M343" s="16">
        <v>6.6500000000000004E-2</v>
      </c>
      <c r="N343" s="16">
        <v>8.8900000000000007E-2</v>
      </c>
      <c r="O343" s="28">
        <v>15211092</v>
      </c>
      <c r="P343" s="30">
        <v>95.47</v>
      </c>
      <c r="Q343" s="28">
        <v>439.47582999999997</v>
      </c>
      <c r="R343" s="28">
        <v>14961.505359999999</v>
      </c>
      <c r="S343" s="16">
        <v>4.7534662499999998E-2</v>
      </c>
      <c r="T343" s="16">
        <v>1.554067949E-3</v>
      </c>
      <c r="U343" s="16">
        <v>2.60427808E-4</v>
      </c>
      <c r="V343" s="29"/>
    </row>
    <row r="344" spans="2:22" x14ac:dyDescent="0.2">
      <c r="B344" s="25" t="s">
        <v>969</v>
      </c>
      <c r="C344" s="17" t="s">
        <v>971</v>
      </c>
      <c r="D344" s="17" t="s">
        <v>161</v>
      </c>
      <c r="E344" s="17" t="s">
        <v>268</v>
      </c>
      <c r="F344" s="26">
        <v>1828</v>
      </c>
      <c r="G344" s="17" t="s">
        <v>541</v>
      </c>
      <c r="H344" s="38" t="s">
        <v>594</v>
      </c>
      <c r="I344" s="17" t="s">
        <v>302</v>
      </c>
      <c r="J344" s="14"/>
      <c r="K344" s="28">
        <v>2.3220000000000001</v>
      </c>
      <c r="L344" s="17" t="s">
        <v>46</v>
      </c>
      <c r="M344" s="16">
        <v>6.6500000000000004E-2</v>
      </c>
      <c r="N344" s="16">
        <v>8.8900000000000007E-2</v>
      </c>
      <c r="O344" s="28">
        <v>12000000</v>
      </c>
      <c r="P344" s="30">
        <v>95.5107</v>
      </c>
      <c r="Q344" s="28">
        <v>346.70159999999998</v>
      </c>
      <c r="R344" s="28">
        <v>11807.9856</v>
      </c>
      <c r="S344" s="16">
        <v>3.7499999999999999E-2</v>
      </c>
      <c r="T344" s="16">
        <v>1.226508398E-3</v>
      </c>
      <c r="U344" s="16">
        <v>2.0553598999999999E-4</v>
      </c>
      <c r="V344" s="29"/>
    </row>
    <row r="345" spans="2:22" x14ac:dyDescent="0.2">
      <c r="B345" s="25" t="s">
        <v>972</v>
      </c>
      <c r="C345" s="17" t="s">
        <v>973</v>
      </c>
      <c r="D345" s="17" t="s">
        <v>161</v>
      </c>
      <c r="E345" s="17" t="s">
        <v>268</v>
      </c>
      <c r="F345" s="26">
        <v>1688</v>
      </c>
      <c r="G345" s="17" t="s">
        <v>738</v>
      </c>
      <c r="H345" s="38" t="s">
        <v>597</v>
      </c>
      <c r="I345" s="17" t="s">
        <v>93</v>
      </c>
      <c r="J345" s="14"/>
      <c r="K345" s="28">
        <v>2.72</v>
      </c>
      <c r="L345" s="17" t="s">
        <v>46</v>
      </c>
      <c r="M345" s="16">
        <v>6.5000000000000002E-2</v>
      </c>
      <c r="N345" s="16">
        <v>6.8599999999999994E-2</v>
      </c>
      <c r="O345" s="28">
        <v>80465373</v>
      </c>
      <c r="P345" s="30">
        <v>100.93</v>
      </c>
      <c r="Q345" s="28">
        <v>0</v>
      </c>
      <c r="R345" s="28">
        <v>81213.700979999994</v>
      </c>
      <c r="S345" s="16">
        <v>0.11495053285700001</v>
      </c>
      <c r="T345" s="16">
        <v>8.4357560790000001E-3</v>
      </c>
      <c r="U345" s="16">
        <v>1.413648272E-3</v>
      </c>
      <c r="V345" s="29"/>
    </row>
    <row r="346" spans="2:22" x14ac:dyDescent="0.2">
      <c r="B346" s="25" t="s">
        <v>974</v>
      </c>
      <c r="C346" s="17" t="s">
        <v>975</v>
      </c>
      <c r="D346" s="17" t="s">
        <v>161</v>
      </c>
      <c r="E346" s="17" t="s">
        <v>268</v>
      </c>
      <c r="F346" s="26">
        <v>1621</v>
      </c>
      <c r="G346" s="17" t="s">
        <v>626</v>
      </c>
      <c r="H346" s="38" t="s">
        <v>594</v>
      </c>
      <c r="I346" s="17" t="s">
        <v>302</v>
      </c>
      <c r="J346" s="14"/>
      <c r="K346" s="28">
        <v>1.88</v>
      </c>
      <c r="L346" s="17" t="s">
        <v>46</v>
      </c>
      <c r="M346" s="16">
        <v>3.7499999999999999E-2</v>
      </c>
      <c r="N346" s="16">
        <v>5.8999999999999997E-2</v>
      </c>
      <c r="O346" s="28">
        <v>0.33</v>
      </c>
      <c r="P346" s="30">
        <v>97.13</v>
      </c>
      <c r="Q346" s="28">
        <v>0</v>
      </c>
      <c r="R346" s="28">
        <v>3.2000000000000003E-4</v>
      </c>
      <c r="S346" s="16">
        <v>7.8133446699124197E-10</v>
      </c>
      <c r="T346" s="16">
        <v>3.3238750515549301E-11</v>
      </c>
      <c r="U346" s="16">
        <v>5.5700878251076196E-12</v>
      </c>
      <c r="V346" s="29"/>
    </row>
    <row r="347" spans="2:22" x14ac:dyDescent="0.2">
      <c r="B347" s="25" t="s">
        <v>974</v>
      </c>
      <c r="C347" s="17" t="s">
        <v>976</v>
      </c>
      <c r="D347" s="17" t="s">
        <v>161</v>
      </c>
      <c r="E347" s="17" t="s">
        <v>268</v>
      </c>
      <c r="F347" s="26">
        <v>1621</v>
      </c>
      <c r="G347" s="17" t="s">
        <v>626</v>
      </c>
      <c r="H347" s="38" t="s">
        <v>594</v>
      </c>
      <c r="I347" s="17" t="s">
        <v>302</v>
      </c>
      <c r="J347" s="14"/>
      <c r="K347" s="28">
        <v>1.883</v>
      </c>
      <c r="L347" s="17" t="s">
        <v>46</v>
      </c>
      <c r="M347" s="16">
        <v>3.7499999999999999E-2</v>
      </c>
      <c r="N347" s="16">
        <v>5.8999999999999997E-2</v>
      </c>
      <c r="O347" s="28">
        <v>18000000</v>
      </c>
      <c r="P347" s="30">
        <v>96.091499999999996</v>
      </c>
      <c r="Q347" s="28">
        <v>0</v>
      </c>
      <c r="R347" s="28">
        <v>17296.47</v>
      </c>
      <c r="S347" s="16">
        <v>4.2618243654E-2</v>
      </c>
      <c r="T347" s="16">
        <v>1.7966032840000001E-3</v>
      </c>
      <c r="U347" s="16">
        <v>3.01071428E-4</v>
      </c>
      <c r="V347" s="29"/>
    </row>
    <row r="348" spans="2:22" x14ac:dyDescent="0.2">
      <c r="B348" s="25" t="s">
        <v>977</v>
      </c>
      <c r="C348" s="17" t="s">
        <v>978</v>
      </c>
      <c r="D348" s="17" t="s">
        <v>161</v>
      </c>
      <c r="E348" s="17" t="s">
        <v>268</v>
      </c>
      <c r="F348" s="26">
        <v>1621</v>
      </c>
      <c r="G348" s="17" t="s">
        <v>626</v>
      </c>
      <c r="H348" s="38" t="s">
        <v>594</v>
      </c>
      <c r="I348" s="17" t="s">
        <v>302</v>
      </c>
      <c r="J348" s="14"/>
      <c r="K348" s="28">
        <v>3.9</v>
      </c>
      <c r="L348" s="17" t="s">
        <v>46</v>
      </c>
      <c r="M348" s="16">
        <v>2.6599999999999999E-2</v>
      </c>
      <c r="N348" s="16">
        <v>7.3099999999999998E-2</v>
      </c>
      <c r="O348" s="28">
        <v>621763</v>
      </c>
      <c r="P348" s="30">
        <v>83.88</v>
      </c>
      <c r="Q348" s="28">
        <v>0</v>
      </c>
      <c r="R348" s="28">
        <v>521.53480000000002</v>
      </c>
      <c r="S348" s="16">
        <v>7.5548665299999998E-4</v>
      </c>
      <c r="T348" s="16">
        <v>5.41723909449278E-5</v>
      </c>
      <c r="U348" s="16">
        <v>9.07810824953105E-6</v>
      </c>
      <c r="V348" s="29"/>
    </row>
    <row r="349" spans="2:22" x14ac:dyDescent="0.2">
      <c r="B349" s="25" t="s">
        <v>979</v>
      </c>
      <c r="C349" s="17" t="s">
        <v>980</v>
      </c>
      <c r="D349" s="17" t="s">
        <v>161</v>
      </c>
      <c r="E349" s="17" t="s">
        <v>268</v>
      </c>
      <c r="F349" s="26">
        <v>1621</v>
      </c>
      <c r="G349" s="17" t="s">
        <v>626</v>
      </c>
      <c r="H349" s="38" t="s">
        <v>594</v>
      </c>
      <c r="I349" s="17" t="s">
        <v>302</v>
      </c>
      <c r="J349" s="14"/>
      <c r="K349" s="28">
        <v>3.03</v>
      </c>
      <c r="L349" s="17" t="s">
        <v>46</v>
      </c>
      <c r="M349" s="16">
        <v>0.04</v>
      </c>
      <c r="N349" s="16">
        <v>1.37E-2</v>
      </c>
      <c r="O349" s="28">
        <v>1550000</v>
      </c>
      <c r="P349" s="30">
        <v>109.7</v>
      </c>
      <c r="Q349" s="28">
        <v>0</v>
      </c>
      <c r="R349" s="28">
        <v>1700.3500100000001</v>
      </c>
      <c r="S349" s="16">
        <v>1.9458666427999999E-2</v>
      </c>
      <c r="T349" s="16">
        <v>1.76617218E-4</v>
      </c>
      <c r="U349" s="16">
        <v>2.95971840285082E-5</v>
      </c>
      <c r="V349" s="29"/>
    </row>
    <row r="350" spans="2:22" x14ac:dyDescent="0.2">
      <c r="B350" s="25" t="s">
        <v>981</v>
      </c>
      <c r="C350" s="17" t="s">
        <v>982</v>
      </c>
      <c r="D350" s="17" t="s">
        <v>161</v>
      </c>
      <c r="E350" s="17" t="s">
        <v>268</v>
      </c>
      <c r="F350" s="26">
        <v>425</v>
      </c>
      <c r="G350" s="17" t="s">
        <v>514</v>
      </c>
      <c r="H350" s="38" t="s">
        <v>597</v>
      </c>
      <c r="I350" s="17" t="s">
        <v>93</v>
      </c>
      <c r="J350" s="14"/>
      <c r="K350" s="28">
        <v>0.45</v>
      </c>
      <c r="L350" s="17" t="s">
        <v>46</v>
      </c>
      <c r="M350" s="16">
        <v>4.3999999999999997E-2</v>
      </c>
      <c r="N350" s="16">
        <v>5.7299999999999997E-2</v>
      </c>
      <c r="O350" s="28">
        <v>687540.3</v>
      </c>
      <c r="P350" s="30">
        <v>100.53</v>
      </c>
      <c r="Q350" s="28">
        <v>0</v>
      </c>
      <c r="R350" s="28">
        <v>691.18425999999999</v>
      </c>
      <c r="S350" s="16">
        <v>1.7629238461000001E-2</v>
      </c>
      <c r="T350" s="16">
        <v>7.1794066182545403E-5</v>
      </c>
      <c r="U350" s="16">
        <v>1.20311157235376E-5</v>
      </c>
      <c r="V350" s="29"/>
    </row>
    <row r="351" spans="2:22" x14ac:dyDescent="0.2">
      <c r="B351" s="25" t="s">
        <v>983</v>
      </c>
      <c r="C351" s="17" t="s">
        <v>984</v>
      </c>
      <c r="D351" s="17" t="s">
        <v>161</v>
      </c>
      <c r="E351" s="17" t="s">
        <v>268</v>
      </c>
      <c r="F351" s="26">
        <v>1083</v>
      </c>
      <c r="G351" s="17" t="s">
        <v>514</v>
      </c>
      <c r="H351" s="38" t="s">
        <v>594</v>
      </c>
      <c r="I351" s="17" t="s">
        <v>302</v>
      </c>
      <c r="J351" s="14"/>
      <c r="K351" s="28">
        <v>3.62</v>
      </c>
      <c r="L351" s="17" t="s">
        <v>46</v>
      </c>
      <c r="M351" s="16">
        <v>2.5000000000000001E-2</v>
      </c>
      <c r="N351" s="16">
        <v>6.3700000000000007E-2</v>
      </c>
      <c r="O351" s="28">
        <v>473684.2</v>
      </c>
      <c r="P351" s="30">
        <v>87.86</v>
      </c>
      <c r="Q351" s="28">
        <v>0</v>
      </c>
      <c r="R351" s="28">
        <v>416.17894999999999</v>
      </c>
      <c r="S351" s="16">
        <v>2.2460590700000001E-3</v>
      </c>
      <c r="T351" s="16">
        <v>4.3228963402728897E-5</v>
      </c>
      <c r="U351" s="16">
        <v>7.2442290701908499E-6</v>
      </c>
      <c r="V351" s="29"/>
    </row>
    <row r="352" spans="2:22" x14ac:dyDescent="0.2">
      <c r="B352" s="25" t="s">
        <v>985</v>
      </c>
      <c r="C352" s="17" t="s">
        <v>986</v>
      </c>
      <c r="D352" s="17" t="s">
        <v>161</v>
      </c>
      <c r="E352" s="17" t="s">
        <v>268</v>
      </c>
      <c r="F352" s="26">
        <v>1496</v>
      </c>
      <c r="G352" s="17" t="s">
        <v>292</v>
      </c>
      <c r="H352" s="38" t="s">
        <v>594</v>
      </c>
      <c r="I352" s="17" t="s">
        <v>302</v>
      </c>
      <c r="J352" s="14"/>
      <c r="K352" s="28">
        <v>3.54</v>
      </c>
      <c r="L352" s="17" t="s">
        <v>46</v>
      </c>
      <c r="M352" s="16">
        <v>4.1000000000000002E-2</v>
      </c>
      <c r="N352" s="16">
        <v>6.5100000000000005E-2</v>
      </c>
      <c r="O352" s="28">
        <v>27947849.5</v>
      </c>
      <c r="P352" s="30">
        <v>93.78</v>
      </c>
      <c r="Q352" s="28">
        <v>0</v>
      </c>
      <c r="R352" s="28">
        <v>26209.49325</v>
      </c>
      <c r="S352" s="16">
        <v>5.6541981996000003E-2</v>
      </c>
      <c r="T352" s="16">
        <v>2.7224087719999999E-3</v>
      </c>
      <c r="U352" s="16">
        <v>4.5621618499999998E-4</v>
      </c>
      <c r="V352" s="29"/>
    </row>
    <row r="353" spans="2:22" x14ac:dyDescent="0.2">
      <c r="B353" s="25" t="s">
        <v>985</v>
      </c>
      <c r="C353" s="17" t="s">
        <v>987</v>
      </c>
      <c r="D353" s="17" t="s">
        <v>161</v>
      </c>
      <c r="E353" s="17" t="s">
        <v>268</v>
      </c>
      <c r="F353" s="26">
        <v>1496</v>
      </c>
      <c r="G353" s="17" t="s">
        <v>292</v>
      </c>
      <c r="H353" s="38" t="s">
        <v>594</v>
      </c>
      <c r="I353" s="17" t="s">
        <v>302</v>
      </c>
      <c r="J353" s="14"/>
      <c r="K353" s="28">
        <v>3.5369999999999999</v>
      </c>
      <c r="L353" s="17" t="s">
        <v>46</v>
      </c>
      <c r="M353" s="16">
        <v>4.1000000000000002E-2</v>
      </c>
      <c r="N353" s="16">
        <v>6.5100000000000005E-2</v>
      </c>
      <c r="O353" s="28">
        <v>19300000</v>
      </c>
      <c r="P353" s="30">
        <v>92.912899999999993</v>
      </c>
      <c r="Q353" s="28">
        <v>0</v>
      </c>
      <c r="R353" s="28">
        <v>17932.189699999999</v>
      </c>
      <c r="S353" s="16">
        <v>3.9046304886999998E-2</v>
      </c>
      <c r="T353" s="16">
        <v>1.8626361860000001E-3</v>
      </c>
      <c r="U353" s="16">
        <v>3.1213709800000003E-4</v>
      </c>
      <c r="V353" s="29"/>
    </row>
    <row r="354" spans="2:22" x14ac:dyDescent="0.2">
      <c r="B354" s="25" t="s">
        <v>988</v>
      </c>
      <c r="C354" s="17" t="s">
        <v>989</v>
      </c>
      <c r="D354" s="17" t="s">
        <v>161</v>
      </c>
      <c r="E354" s="17" t="s">
        <v>268</v>
      </c>
      <c r="F354" s="26">
        <v>444</v>
      </c>
      <c r="G354" s="17" t="s">
        <v>514</v>
      </c>
      <c r="H354" s="38" t="s">
        <v>990</v>
      </c>
      <c r="I354" s="17" t="s">
        <v>302</v>
      </c>
      <c r="J354" s="14"/>
      <c r="K354" s="28">
        <v>2.67</v>
      </c>
      <c r="L354" s="17" t="s">
        <v>46</v>
      </c>
      <c r="M354" s="16">
        <v>6.9000000000000006E-2</v>
      </c>
      <c r="N354" s="16">
        <v>8.3500000000000005E-2</v>
      </c>
      <c r="O354" s="28">
        <v>4302000</v>
      </c>
      <c r="P354" s="31">
        <v>97</v>
      </c>
      <c r="Q354" s="28">
        <v>0</v>
      </c>
      <c r="R354" s="28">
        <v>4172.9399999999996</v>
      </c>
      <c r="S354" s="16">
        <v>4.3020000000000003E-2</v>
      </c>
      <c r="T354" s="16">
        <v>4.3344784800000003E-4</v>
      </c>
      <c r="U354" s="16">
        <v>7.2636382152826799E-5</v>
      </c>
      <c r="V354" s="29"/>
    </row>
    <row r="355" spans="2:22" x14ac:dyDescent="0.2">
      <c r="B355" s="25" t="s">
        <v>991</v>
      </c>
      <c r="C355" s="17" t="s">
        <v>992</v>
      </c>
      <c r="D355" s="17" t="s">
        <v>161</v>
      </c>
      <c r="E355" s="17" t="s">
        <v>268</v>
      </c>
      <c r="F355" s="26">
        <v>1729</v>
      </c>
      <c r="G355" s="17" t="s">
        <v>371</v>
      </c>
      <c r="H355" s="38" t="s">
        <v>631</v>
      </c>
      <c r="I355" s="17" t="s">
        <v>93</v>
      </c>
      <c r="J355" s="14"/>
      <c r="K355" s="28">
        <v>1.1599999999999999</v>
      </c>
      <c r="L355" s="17" t="s">
        <v>46</v>
      </c>
      <c r="M355" s="16">
        <v>6.7500000000000004E-2</v>
      </c>
      <c r="N355" s="16">
        <v>0.1013</v>
      </c>
      <c r="O355" s="28">
        <v>8963728.8499999996</v>
      </c>
      <c r="P355" s="30">
        <v>98.17</v>
      </c>
      <c r="Q355" s="28">
        <v>0</v>
      </c>
      <c r="R355" s="28">
        <v>8799.6926299999996</v>
      </c>
      <c r="S355" s="16">
        <v>4.0564781521000001E-2</v>
      </c>
      <c r="T355" s="16">
        <v>9.1403371200000005E-4</v>
      </c>
      <c r="U355" s="16">
        <v>1.5317206399999999E-4</v>
      </c>
      <c r="V355" s="29"/>
    </row>
    <row r="356" spans="2:22" x14ac:dyDescent="0.2">
      <c r="B356" s="25" t="s">
        <v>993</v>
      </c>
      <c r="C356" s="17" t="s">
        <v>994</v>
      </c>
      <c r="D356" s="17" t="s">
        <v>161</v>
      </c>
      <c r="E356" s="17" t="s">
        <v>268</v>
      </c>
      <c r="F356" s="26">
        <v>1632</v>
      </c>
      <c r="G356" s="17" t="s">
        <v>371</v>
      </c>
      <c r="H356" s="38" t="s">
        <v>990</v>
      </c>
      <c r="I356" s="17" t="s">
        <v>302</v>
      </c>
      <c r="J356" s="14"/>
      <c r="K356" s="28">
        <v>1.74</v>
      </c>
      <c r="L356" s="17" t="s">
        <v>46</v>
      </c>
      <c r="M356" s="16">
        <v>7.7499999999999999E-2</v>
      </c>
      <c r="N356" s="16">
        <v>7.9799999999999996E-2</v>
      </c>
      <c r="O356" s="28">
        <v>14000000</v>
      </c>
      <c r="P356" s="30">
        <v>100.78</v>
      </c>
      <c r="Q356" s="28">
        <v>0</v>
      </c>
      <c r="R356" s="28">
        <v>14109.2</v>
      </c>
      <c r="S356" s="16">
        <v>9.1503866037999995E-2</v>
      </c>
      <c r="T356" s="16">
        <v>1.4655380579999999E-3</v>
      </c>
      <c r="U356" s="16">
        <v>2.45592134E-4</v>
      </c>
      <c r="V356" s="29"/>
    </row>
    <row r="357" spans="2:22" x14ac:dyDescent="0.2">
      <c r="B357" s="25" t="s">
        <v>993</v>
      </c>
      <c r="C357" s="17" t="s">
        <v>995</v>
      </c>
      <c r="D357" s="17" t="s">
        <v>161</v>
      </c>
      <c r="E357" s="17" t="s">
        <v>268</v>
      </c>
      <c r="F357" s="26">
        <v>1632</v>
      </c>
      <c r="G357" s="17" t="s">
        <v>371</v>
      </c>
      <c r="H357" s="38" t="s">
        <v>990</v>
      </c>
      <c r="I357" s="17" t="s">
        <v>302</v>
      </c>
      <c r="J357" s="14"/>
      <c r="K357" s="28">
        <v>1.7350000000000001</v>
      </c>
      <c r="L357" s="17" t="s">
        <v>46</v>
      </c>
      <c r="M357" s="16">
        <v>7.7499999999999999E-2</v>
      </c>
      <c r="N357" s="16">
        <v>7.9799999999999996E-2</v>
      </c>
      <c r="O357" s="28">
        <v>3283186</v>
      </c>
      <c r="P357" s="30">
        <v>99.739199999999997</v>
      </c>
      <c r="Q357" s="28">
        <v>0</v>
      </c>
      <c r="R357" s="28">
        <v>3274.6234100000001</v>
      </c>
      <c r="S357" s="16">
        <v>2.1458872279999999E-2</v>
      </c>
      <c r="T357" s="16">
        <v>3.4013872000000003E-4</v>
      </c>
      <c r="U357" s="16">
        <v>5.6999812462041798E-5</v>
      </c>
      <c r="V357" s="29"/>
    </row>
    <row r="358" spans="2:22" x14ac:dyDescent="0.2">
      <c r="B358" s="25" t="s">
        <v>996</v>
      </c>
      <c r="C358" s="17" t="s">
        <v>997</v>
      </c>
      <c r="D358" s="17" t="s">
        <v>161</v>
      </c>
      <c r="E358" s="17" t="s">
        <v>268</v>
      </c>
      <c r="F358" s="26">
        <v>2352</v>
      </c>
      <c r="G358" s="17" t="s">
        <v>458</v>
      </c>
      <c r="H358" s="38" t="s">
        <v>990</v>
      </c>
      <c r="I358" s="17" t="s">
        <v>302</v>
      </c>
      <c r="J358" s="14"/>
      <c r="K358" s="28">
        <v>2.36</v>
      </c>
      <c r="L358" s="17" t="s">
        <v>46</v>
      </c>
      <c r="M358" s="16">
        <v>7.8E-2</v>
      </c>
      <c r="N358" s="16">
        <v>0.1216</v>
      </c>
      <c r="O358" s="28">
        <v>3265000</v>
      </c>
      <c r="P358" s="30">
        <v>92.8</v>
      </c>
      <c r="Q358" s="28">
        <v>0</v>
      </c>
      <c r="R358" s="28">
        <v>3029.92</v>
      </c>
      <c r="S358" s="16">
        <v>1.7184210525999999E-2</v>
      </c>
      <c r="T358" s="16">
        <v>3.1472110900000001E-4</v>
      </c>
      <c r="U358" s="16">
        <v>5.2740376572031499E-5</v>
      </c>
      <c r="V358" s="29"/>
    </row>
    <row r="359" spans="2:22" x14ac:dyDescent="0.2">
      <c r="B359" s="25" t="s">
        <v>998</v>
      </c>
      <c r="C359" s="17" t="s">
        <v>999</v>
      </c>
      <c r="D359" s="17" t="s">
        <v>161</v>
      </c>
      <c r="E359" s="17" t="s">
        <v>268</v>
      </c>
      <c r="F359" s="26">
        <v>1095</v>
      </c>
      <c r="G359" s="17" t="s">
        <v>738</v>
      </c>
      <c r="H359" s="38" t="s">
        <v>990</v>
      </c>
      <c r="I359" s="17" t="s">
        <v>302</v>
      </c>
      <c r="J359" s="14"/>
      <c r="K359" s="28">
        <v>3.89</v>
      </c>
      <c r="L359" s="17" t="s">
        <v>46</v>
      </c>
      <c r="M359" s="16">
        <v>6.7500000000000004E-2</v>
      </c>
      <c r="N359" s="16">
        <v>7.1900000000000006E-2</v>
      </c>
      <c r="O359" s="28">
        <v>131072239.73999999</v>
      </c>
      <c r="P359" s="30">
        <v>99.75</v>
      </c>
      <c r="Q359" s="28">
        <v>0</v>
      </c>
      <c r="R359" s="28">
        <v>130744.55914</v>
      </c>
      <c r="S359" s="16">
        <v>7.4898422707999998E-2</v>
      </c>
      <c r="T359" s="16">
        <v>1.358058057E-2</v>
      </c>
      <c r="U359" s="16">
        <v>2.2758083650000001E-3</v>
      </c>
      <c r="V359" s="29"/>
    </row>
    <row r="360" spans="2:22" x14ac:dyDescent="0.2">
      <c r="B360" s="25" t="s">
        <v>1000</v>
      </c>
      <c r="C360" s="17" t="s">
        <v>1001</v>
      </c>
      <c r="D360" s="17" t="s">
        <v>161</v>
      </c>
      <c r="E360" s="17" t="s">
        <v>268</v>
      </c>
      <c r="F360" s="26">
        <v>1659</v>
      </c>
      <c r="G360" s="17" t="s">
        <v>371</v>
      </c>
      <c r="H360" s="38" t="s">
        <v>990</v>
      </c>
      <c r="I360" s="17" t="s">
        <v>302</v>
      </c>
      <c r="J360" s="14"/>
      <c r="K360" s="28">
        <v>0.5</v>
      </c>
      <c r="L360" s="17" t="s">
        <v>46</v>
      </c>
      <c r="M360" s="16">
        <v>4.8500000000000001E-2</v>
      </c>
      <c r="N360" s="16">
        <v>9.0200000000000002E-2</v>
      </c>
      <c r="O360" s="28">
        <v>6212680.3600000003</v>
      </c>
      <c r="P360" s="30">
        <v>98.06</v>
      </c>
      <c r="Q360" s="28">
        <v>152.24153000000001</v>
      </c>
      <c r="R360" s="28">
        <v>6244.3959000000004</v>
      </c>
      <c r="S360" s="16">
        <v>2.8243913841000001E-2</v>
      </c>
      <c r="T360" s="16">
        <v>6.4861224200000003E-4</v>
      </c>
      <c r="U360" s="16">
        <v>1.08693229E-4</v>
      </c>
      <c r="V360" s="29"/>
    </row>
    <row r="361" spans="2:22" x14ac:dyDescent="0.2">
      <c r="B361" s="25" t="s">
        <v>1002</v>
      </c>
      <c r="C361" s="17" t="s">
        <v>1003</v>
      </c>
      <c r="D361" s="17" t="s">
        <v>161</v>
      </c>
      <c r="E361" s="17" t="s">
        <v>268</v>
      </c>
      <c r="F361" s="26">
        <v>823</v>
      </c>
      <c r="G361" s="17" t="s">
        <v>514</v>
      </c>
      <c r="H361" s="38" t="s">
        <v>631</v>
      </c>
      <c r="I361" s="17" t="s">
        <v>93</v>
      </c>
      <c r="J361" s="14"/>
      <c r="K361" s="28">
        <v>0.74</v>
      </c>
      <c r="L361" s="17" t="s">
        <v>46</v>
      </c>
      <c r="M361" s="16">
        <v>0.05</v>
      </c>
      <c r="N361" s="16">
        <v>6.6900000000000001E-2</v>
      </c>
      <c r="O361" s="28">
        <v>7630000</v>
      </c>
      <c r="P361" s="30">
        <v>100.08</v>
      </c>
      <c r="Q361" s="28">
        <v>0</v>
      </c>
      <c r="R361" s="28">
        <v>7636.1040000000003</v>
      </c>
      <c r="S361" s="16">
        <v>0.110874894465</v>
      </c>
      <c r="T361" s="16">
        <v>7.9317048599999995E-4</v>
      </c>
      <c r="U361" s="16">
        <v>1.32918031E-4</v>
      </c>
      <c r="V361" s="29"/>
    </row>
    <row r="362" spans="2:22" x14ac:dyDescent="0.2">
      <c r="B362" s="25" t="s">
        <v>1004</v>
      </c>
      <c r="C362" s="17" t="s">
        <v>1005</v>
      </c>
      <c r="D362" s="17" t="s">
        <v>161</v>
      </c>
      <c r="E362" s="17" t="s">
        <v>268</v>
      </c>
      <c r="F362" s="26">
        <v>823</v>
      </c>
      <c r="G362" s="17" t="s">
        <v>514</v>
      </c>
      <c r="H362" s="38" t="s">
        <v>631</v>
      </c>
      <c r="I362" s="17" t="s">
        <v>93</v>
      </c>
      <c r="J362" s="14"/>
      <c r="K362" s="28">
        <v>1.58</v>
      </c>
      <c r="L362" s="17" t="s">
        <v>46</v>
      </c>
      <c r="M362" s="16">
        <v>1.4999999999999999E-2</v>
      </c>
      <c r="N362" s="16">
        <v>5.45E-2</v>
      </c>
      <c r="O362" s="28">
        <v>105.06</v>
      </c>
      <c r="P362" s="30">
        <v>94.5</v>
      </c>
      <c r="Q362" s="28">
        <v>0</v>
      </c>
      <c r="R362" s="28">
        <v>9.9269999999999997E-2</v>
      </c>
      <c r="S362" s="16">
        <v>1.69955707012668E-6</v>
      </c>
      <c r="T362" s="16">
        <v>1.03112836364955E-8</v>
      </c>
      <c r="U362" s="16">
        <v>1.7279456824951E-9</v>
      </c>
      <c r="V362" s="29"/>
    </row>
    <row r="363" spans="2:22" x14ac:dyDescent="0.2">
      <c r="B363" s="25" t="s">
        <v>1006</v>
      </c>
      <c r="C363" s="17" t="s">
        <v>1007</v>
      </c>
      <c r="D363" s="17" t="s">
        <v>161</v>
      </c>
      <c r="E363" s="17" t="s">
        <v>268</v>
      </c>
      <c r="F363" s="26">
        <v>1643</v>
      </c>
      <c r="G363" s="17" t="s">
        <v>371</v>
      </c>
      <c r="H363" s="38" t="s">
        <v>990</v>
      </c>
      <c r="I363" s="17" t="s">
        <v>302</v>
      </c>
      <c r="J363" s="14"/>
      <c r="K363" s="28">
        <v>1.19</v>
      </c>
      <c r="L363" s="17" t="s">
        <v>46</v>
      </c>
      <c r="M363" s="16">
        <v>3.7999999999999999E-2</v>
      </c>
      <c r="N363" s="16">
        <v>0.1731</v>
      </c>
      <c r="O363" s="28">
        <v>0.74</v>
      </c>
      <c r="P363" s="30">
        <v>87.15</v>
      </c>
      <c r="Q363" s="28">
        <v>0</v>
      </c>
      <c r="R363" s="28">
        <v>6.4000000000000005E-4</v>
      </c>
      <c r="S363" s="16">
        <v>1.1072820566056E-9</v>
      </c>
      <c r="T363" s="16">
        <v>6.6477501031098499E-11</v>
      </c>
      <c r="U363" s="16">
        <v>1.11401756502152E-11</v>
      </c>
      <c r="V363" s="29"/>
    </row>
    <row r="364" spans="2:22" x14ac:dyDescent="0.2">
      <c r="B364" s="25" t="s">
        <v>1008</v>
      </c>
      <c r="C364" s="17" t="s">
        <v>1009</v>
      </c>
      <c r="D364" s="17" t="s">
        <v>161</v>
      </c>
      <c r="E364" s="17" t="s">
        <v>268</v>
      </c>
      <c r="F364" s="26">
        <v>1442</v>
      </c>
      <c r="G364" s="17" t="s">
        <v>514</v>
      </c>
      <c r="H364" s="38" t="s">
        <v>990</v>
      </c>
      <c r="I364" s="17" t="s">
        <v>302</v>
      </c>
      <c r="J364" s="14"/>
      <c r="K364" s="28">
        <v>3.2490000000000001</v>
      </c>
      <c r="L364" s="17" t="s">
        <v>46</v>
      </c>
      <c r="M364" s="16">
        <v>5.5500000000000001E-2</v>
      </c>
      <c r="N364" s="16">
        <v>6.6500000000000004E-2</v>
      </c>
      <c r="O364" s="28">
        <v>6800000</v>
      </c>
      <c r="P364" s="30">
        <v>97.155600000000007</v>
      </c>
      <c r="Q364" s="28">
        <v>0</v>
      </c>
      <c r="R364" s="28">
        <v>6606.5807999999997</v>
      </c>
      <c r="S364" s="16">
        <v>4.2500000000000003E-2</v>
      </c>
      <c r="T364" s="16">
        <v>6.8623278399999996E-4</v>
      </c>
      <c r="U364" s="16">
        <v>1.1499761E-4</v>
      </c>
      <c r="V364" s="29"/>
    </row>
    <row r="365" spans="2:22" x14ac:dyDescent="0.2">
      <c r="B365" s="25" t="s">
        <v>1010</v>
      </c>
      <c r="C365" s="17" t="s">
        <v>1011</v>
      </c>
      <c r="D365" s="17" t="s">
        <v>161</v>
      </c>
      <c r="E365" s="17" t="s">
        <v>268</v>
      </c>
      <c r="F365" s="26">
        <v>1071</v>
      </c>
      <c r="G365" s="17" t="s">
        <v>541</v>
      </c>
      <c r="H365" s="38" t="s">
        <v>990</v>
      </c>
      <c r="I365" s="17" t="s">
        <v>302</v>
      </c>
      <c r="J365" s="14"/>
      <c r="K365" s="28">
        <v>1.41</v>
      </c>
      <c r="L365" s="17" t="s">
        <v>46</v>
      </c>
      <c r="M365" s="16">
        <v>2.9000000000000001E-2</v>
      </c>
      <c r="N365" s="16">
        <v>0.1067</v>
      </c>
      <c r="O365" s="28">
        <v>19794018</v>
      </c>
      <c r="P365" s="30">
        <v>90.75</v>
      </c>
      <c r="Q365" s="28">
        <v>0</v>
      </c>
      <c r="R365" s="28">
        <v>17963.071329999999</v>
      </c>
      <c r="S365" s="16">
        <v>9.8970089999999997E-2</v>
      </c>
      <c r="T365" s="16">
        <v>1.865843895E-3</v>
      </c>
      <c r="U365" s="16">
        <v>3.1267464000000003E-4</v>
      </c>
      <c r="V365" s="29"/>
    </row>
    <row r="366" spans="2:22" x14ac:dyDescent="0.2">
      <c r="B366" s="25" t="s">
        <v>1012</v>
      </c>
      <c r="C366" s="17" t="s">
        <v>1013</v>
      </c>
      <c r="D366" s="17" t="s">
        <v>161</v>
      </c>
      <c r="E366" s="17" t="s">
        <v>268</v>
      </c>
      <c r="F366" s="26">
        <v>1644</v>
      </c>
      <c r="G366" s="17" t="s">
        <v>514</v>
      </c>
      <c r="H366" s="38" t="s">
        <v>638</v>
      </c>
      <c r="I366" s="17" t="s">
        <v>93</v>
      </c>
      <c r="J366" s="14"/>
      <c r="K366" s="28">
        <v>1.43</v>
      </c>
      <c r="L366" s="17" t="s">
        <v>46</v>
      </c>
      <c r="M366" s="16">
        <v>5.0500000000000003E-2</v>
      </c>
      <c r="N366" s="16">
        <v>8.6099999999999996E-2</v>
      </c>
      <c r="O366" s="28">
        <v>4753992</v>
      </c>
      <c r="P366" s="30">
        <v>95.38</v>
      </c>
      <c r="Q366" s="28">
        <v>0</v>
      </c>
      <c r="R366" s="28">
        <v>4534.3575600000004</v>
      </c>
      <c r="S366" s="16">
        <v>2.8812072726999999E-2</v>
      </c>
      <c r="T366" s="16">
        <v>4.7098868600000001E-4</v>
      </c>
      <c r="U366" s="16">
        <v>7.8927405748877095E-5</v>
      </c>
      <c r="V366" s="29"/>
    </row>
    <row r="367" spans="2:22" x14ac:dyDescent="0.2">
      <c r="B367" s="25" t="s">
        <v>1014</v>
      </c>
      <c r="C367" s="17" t="s">
        <v>1015</v>
      </c>
      <c r="D367" s="17" t="s">
        <v>161</v>
      </c>
      <c r="E367" s="17" t="s">
        <v>268</v>
      </c>
      <c r="F367" s="26">
        <v>639</v>
      </c>
      <c r="G367" s="17" t="s">
        <v>532</v>
      </c>
      <c r="H367" s="38" t="s">
        <v>638</v>
      </c>
      <c r="I367" s="17" t="s">
        <v>93</v>
      </c>
      <c r="J367" s="14"/>
      <c r="K367" s="28">
        <v>1.99</v>
      </c>
      <c r="L367" s="17" t="s">
        <v>46</v>
      </c>
      <c r="M367" s="16">
        <v>5.0500000000000003E-2</v>
      </c>
      <c r="N367" s="16">
        <v>0.1527</v>
      </c>
      <c r="O367" s="28">
        <v>18876976.469999999</v>
      </c>
      <c r="P367" s="30">
        <v>83.76</v>
      </c>
      <c r="Q367" s="28">
        <v>0</v>
      </c>
      <c r="R367" s="28">
        <v>15811.35548</v>
      </c>
      <c r="S367" s="16">
        <v>1.6644709519E-2</v>
      </c>
      <c r="T367" s="16">
        <v>1.642342812E-3</v>
      </c>
      <c r="U367" s="16">
        <v>2.7522074500000002E-4</v>
      </c>
      <c r="V367" s="29"/>
    </row>
    <row r="368" spans="2:22" x14ac:dyDescent="0.2">
      <c r="B368" s="25" t="s">
        <v>1016</v>
      </c>
      <c r="C368" s="17" t="s">
        <v>1017</v>
      </c>
      <c r="D368" s="17" t="s">
        <v>161</v>
      </c>
      <c r="E368" s="17" t="s">
        <v>268</v>
      </c>
      <c r="F368" s="26">
        <v>639</v>
      </c>
      <c r="G368" s="17" t="s">
        <v>532</v>
      </c>
      <c r="H368" s="38" t="s">
        <v>638</v>
      </c>
      <c r="I368" s="17" t="s">
        <v>93</v>
      </c>
      <c r="J368" s="14"/>
      <c r="K368" s="28">
        <v>3.27</v>
      </c>
      <c r="L368" s="17" t="s">
        <v>46</v>
      </c>
      <c r="M368" s="16">
        <v>3.6499999999999998E-2</v>
      </c>
      <c r="N368" s="16">
        <v>0.1298</v>
      </c>
      <c r="O368" s="28">
        <v>114</v>
      </c>
      <c r="P368" s="30">
        <v>75.41</v>
      </c>
      <c r="Q368" s="28">
        <v>0</v>
      </c>
      <c r="R368" s="28">
        <v>8.5970000000000005E-2</v>
      </c>
      <c r="S368" s="16">
        <v>2.28E-7</v>
      </c>
      <c r="T368" s="16">
        <v>8.9297980681930308E-9</v>
      </c>
      <c r="U368" s="16">
        <v>1.4964389072640701E-9</v>
      </c>
      <c r="V368" s="29"/>
    </row>
    <row r="369" spans="2:22" x14ac:dyDescent="0.2">
      <c r="B369" s="25" t="s">
        <v>1018</v>
      </c>
      <c r="C369" s="17" t="s">
        <v>1019</v>
      </c>
      <c r="D369" s="17" t="s">
        <v>161</v>
      </c>
      <c r="E369" s="17" t="s">
        <v>268</v>
      </c>
      <c r="F369" s="26">
        <v>2101</v>
      </c>
      <c r="G369" s="17" t="s">
        <v>564</v>
      </c>
      <c r="H369" s="38" t="s">
        <v>26</v>
      </c>
      <c r="I369" s="17" t="s">
        <v>270</v>
      </c>
      <c r="J369" s="14"/>
      <c r="K369" s="28">
        <v>3.97</v>
      </c>
      <c r="L369" s="17" t="s">
        <v>46</v>
      </c>
      <c r="M369" s="16">
        <v>6.0499999999999998E-2</v>
      </c>
      <c r="N369" s="16">
        <v>6.9400000000000003E-2</v>
      </c>
      <c r="O369" s="28">
        <v>8385000</v>
      </c>
      <c r="P369" s="30">
        <v>97.06</v>
      </c>
      <c r="Q369" s="28">
        <v>82.000280000000004</v>
      </c>
      <c r="R369" s="28">
        <v>8220.48128</v>
      </c>
      <c r="S369" s="16">
        <v>3.8113636362999997E-2</v>
      </c>
      <c r="T369" s="16">
        <v>8.5387039400000001E-4</v>
      </c>
      <c r="U369" s="16">
        <v>1.4309000800000001E-4</v>
      </c>
      <c r="V369" s="29"/>
    </row>
    <row r="370" spans="2:22" x14ac:dyDescent="0.2">
      <c r="B370" s="25" t="s">
        <v>1020</v>
      </c>
      <c r="C370" s="17" t="s">
        <v>1021</v>
      </c>
      <c r="D370" s="17" t="s">
        <v>161</v>
      </c>
      <c r="E370" s="17" t="s">
        <v>268</v>
      </c>
      <c r="F370" s="26">
        <v>1756</v>
      </c>
      <c r="G370" s="17" t="s">
        <v>371</v>
      </c>
      <c r="H370" s="38" t="s">
        <v>26</v>
      </c>
      <c r="I370" s="17" t="s">
        <v>270</v>
      </c>
      <c r="J370" s="14"/>
      <c r="K370" s="28">
        <v>3.02</v>
      </c>
      <c r="L370" s="17" t="s">
        <v>46</v>
      </c>
      <c r="M370" s="16">
        <v>4.4999999999999998E-2</v>
      </c>
      <c r="N370" s="16">
        <v>7.4800000000000005E-2</v>
      </c>
      <c r="O370" s="28">
        <v>80000000</v>
      </c>
      <c r="P370" s="31">
        <v>93</v>
      </c>
      <c r="Q370" s="28">
        <v>0</v>
      </c>
      <c r="R370" s="28">
        <v>74400</v>
      </c>
      <c r="S370" s="16">
        <v>0.222222222222</v>
      </c>
      <c r="T370" s="16">
        <v>7.7280094939999999E-3</v>
      </c>
      <c r="U370" s="16">
        <v>1.2950454189999999E-3</v>
      </c>
      <c r="V370" s="29"/>
    </row>
    <row r="371" spans="2:22" x14ac:dyDescent="0.2">
      <c r="B371" s="25" t="s">
        <v>1022</v>
      </c>
      <c r="C371" s="17" t="s">
        <v>1023</v>
      </c>
      <c r="D371" s="17" t="s">
        <v>161</v>
      </c>
      <c r="E371" s="17" t="s">
        <v>268</v>
      </c>
      <c r="F371" s="26">
        <v>1422</v>
      </c>
      <c r="G371" s="17" t="s">
        <v>471</v>
      </c>
      <c r="H371" s="38" t="s">
        <v>26</v>
      </c>
      <c r="I371" s="17" t="s">
        <v>270</v>
      </c>
      <c r="J371" s="14"/>
      <c r="K371" s="28">
        <v>3.41</v>
      </c>
      <c r="L371" s="17" t="s">
        <v>46</v>
      </c>
      <c r="M371" s="16">
        <v>3.6499999999999998E-2</v>
      </c>
      <c r="N371" s="16">
        <v>6.7900000000000002E-2</v>
      </c>
      <c r="O371" s="28">
        <v>20236746</v>
      </c>
      <c r="P371" s="30">
        <v>91.48</v>
      </c>
      <c r="Q371" s="28">
        <v>0</v>
      </c>
      <c r="R371" s="28">
        <v>18512.575239999998</v>
      </c>
      <c r="S371" s="16">
        <v>1.3749969201E-2</v>
      </c>
      <c r="T371" s="16">
        <v>1.922921468E-3</v>
      </c>
      <c r="U371" s="16">
        <v>3.22239593E-4</v>
      </c>
      <c r="V371" s="29"/>
    </row>
    <row r="372" spans="2:22" x14ac:dyDescent="0.2">
      <c r="B372" s="25" t="s">
        <v>1024</v>
      </c>
      <c r="C372" s="17" t="s">
        <v>1025</v>
      </c>
      <c r="D372" s="17" t="s">
        <v>161</v>
      </c>
      <c r="E372" s="17" t="s">
        <v>268</v>
      </c>
      <c r="F372" s="26">
        <v>1422</v>
      </c>
      <c r="G372" s="17" t="s">
        <v>471</v>
      </c>
      <c r="H372" s="38" t="s">
        <v>26</v>
      </c>
      <c r="I372" s="17" t="s">
        <v>270</v>
      </c>
      <c r="J372" s="14"/>
      <c r="K372" s="28">
        <v>1.61</v>
      </c>
      <c r="L372" s="17" t="s">
        <v>46</v>
      </c>
      <c r="M372" s="16">
        <v>3.85E-2</v>
      </c>
      <c r="N372" s="16">
        <v>6.3899999999999998E-2</v>
      </c>
      <c r="O372" s="28">
        <v>1085.47</v>
      </c>
      <c r="P372" s="30">
        <v>97.44</v>
      </c>
      <c r="Q372" s="28">
        <v>0</v>
      </c>
      <c r="R372" s="28">
        <v>1.0576700000000001</v>
      </c>
      <c r="S372" s="16">
        <v>2.1851589164758702E-6</v>
      </c>
      <c r="T372" s="16">
        <v>1.09861341430566E-7</v>
      </c>
      <c r="U372" s="16">
        <v>1.84103587186924E-8</v>
      </c>
      <c r="V372" s="29"/>
    </row>
    <row r="373" spans="2:22" x14ac:dyDescent="0.2">
      <c r="B373" s="25" t="s">
        <v>1026</v>
      </c>
      <c r="C373" s="17" t="s">
        <v>1027</v>
      </c>
      <c r="D373" s="17" t="s">
        <v>161</v>
      </c>
      <c r="E373" s="17" t="s">
        <v>268</v>
      </c>
      <c r="F373" s="26">
        <v>771</v>
      </c>
      <c r="G373" s="17" t="s">
        <v>514</v>
      </c>
      <c r="H373" s="38" t="s">
        <v>26</v>
      </c>
      <c r="I373" s="17" t="s">
        <v>270</v>
      </c>
      <c r="J373" s="14"/>
      <c r="K373" s="28">
        <v>2.82</v>
      </c>
      <c r="L373" s="17" t="s">
        <v>46</v>
      </c>
      <c r="M373" s="16">
        <v>3.8699999999999998E-2</v>
      </c>
      <c r="N373" s="16">
        <v>6.9599999999999995E-2</v>
      </c>
      <c r="O373" s="28">
        <v>11088059.699999999</v>
      </c>
      <c r="P373" s="30">
        <v>92.99</v>
      </c>
      <c r="Q373" s="28">
        <v>0</v>
      </c>
      <c r="R373" s="28">
        <v>10310.78671</v>
      </c>
      <c r="S373" s="16">
        <v>3.4166875291000001E-2</v>
      </c>
      <c r="T373" s="16">
        <v>1.070992709E-3</v>
      </c>
      <c r="U373" s="16">
        <v>1.7947496100000001E-4</v>
      </c>
      <c r="V373" s="29"/>
    </row>
    <row r="374" spans="2:22" x14ac:dyDescent="0.2">
      <c r="B374" s="25" t="s">
        <v>1028</v>
      </c>
      <c r="C374" s="17" t="s">
        <v>1029</v>
      </c>
      <c r="D374" s="17" t="s">
        <v>161</v>
      </c>
      <c r="E374" s="17" t="s">
        <v>268</v>
      </c>
      <c r="F374" s="26">
        <v>771</v>
      </c>
      <c r="G374" s="17" t="s">
        <v>514</v>
      </c>
      <c r="H374" s="38" t="s">
        <v>26</v>
      </c>
      <c r="I374" s="17" t="s">
        <v>270</v>
      </c>
      <c r="J374" s="14"/>
      <c r="K374" s="28">
        <v>1.26</v>
      </c>
      <c r="L374" s="17" t="s">
        <v>46</v>
      </c>
      <c r="M374" s="16">
        <v>4.5900000000000003E-2</v>
      </c>
      <c r="N374" s="16">
        <v>8.8700000000000001E-2</v>
      </c>
      <c r="O374" s="28">
        <v>11257329</v>
      </c>
      <c r="P374" s="30">
        <v>96.2</v>
      </c>
      <c r="Q374" s="28">
        <v>0</v>
      </c>
      <c r="R374" s="28">
        <v>10829.550499999999</v>
      </c>
      <c r="S374" s="16">
        <v>0.130899174418</v>
      </c>
      <c r="T374" s="16">
        <v>1.124877272E-3</v>
      </c>
      <c r="U374" s="16">
        <v>1.8850483500000001E-4</v>
      </c>
      <c r="V374" s="29"/>
    </row>
    <row r="375" spans="2:22" x14ac:dyDescent="0.2">
      <c r="B375" s="25" t="s">
        <v>1030</v>
      </c>
      <c r="C375" s="17" t="s">
        <v>1031</v>
      </c>
      <c r="D375" s="17" t="s">
        <v>161</v>
      </c>
      <c r="E375" s="17" t="s">
        <v>268</v>
      </c>
      <c r="F375" s="26">
        <v>771</v>
      </c>
      <c r="G375" s="17" t="s">
        <v>514</v>
      </c>
      <c r="H375" s="38" t="s">
        <v>26</v>
      </c>
      <c r="I375" s="17" t="s">
        <v>270</v>
      </c>
      <c r="J375" s="14"/>
      <c r="K375" s="28">
        <v>2.4500000000000002</v>
      </c>
      <c r="L375" s="17" t="s">
        <v>46</v>
      </c>
      <c r="M375" s="16">
        <v>6.25E-2</v>
      </c>
      <c r="N375" s="16">
        <v>0.1047</v>
      </c>
      <c r="O375" s="28">
        <v>3000000</v>
      </c>
      <c r="P375" s="30">
        <v>92.42</v>
      </c>
      <c r="Q375" s="28">
        <v>0</v>
      </c>
      <c r="R375" s="28">
        <v>2772.6</v>
      </c>
      <c r="S375" s="16">
        <v>4.1581194210999997E-2</v>
      </c>
      <c r="T375" s="16">
        <v>2.8799299800000001E-4</v>
      </c>
      <c r="U375" s="16">
        <v>4.8261329699666803E-5</v>
      </c>
      <c r="V375" s="29"/>
    </row>
    <row r="376" spans="2:22" x14ac:dyDescent="0.2">
      <c r="B376" s="25" t="s">
        <v>1032</v>
      </c>
      <c r="C376" s="17" t="s">
        <v>1033</v>
      </c>
      <c r="D376" s="17" t="s">
        <v>161</v>
      </c>
      <c r="E376" s="17" t="s">
        <v>268</v>
      </c>
      <c r="F376" s="26">
        <v>771</v>
      </c>
      <c r="G376" s="17" t="s">
        <v>514</v>
      </c>
      <c r="H376" s="38" t="s">
        <v>26</v>
      </c>
      <c r="I376" s="17" t="s">
        <v>270</v>
      </c>
      <c r="J376" s="14"/>
      <c r="K376" s="28">
        <v>3.85</v>
      </c>
      <c r="L376" s="17" t="s">
        <v>46</v>
      </c>
      <c r="M376" s="16">
        <v>6.3E-2</v>
      </c>
      <c r="N376" s="16">
        <v>7.8299999999999995E-2</v>
      </c>
      <c r="O376" s="28">
        <v>19200000</v>
      </c>
      <c r="P376" s="30">
        <v>95.9</v>
      </c>
      <c r="Q376" s="28">
        <v>0</v>
      </c>
      <c r="R376" s="28">
        <v>18412.8</v>
      </c>
      <c r="S376" s="16">
        <v>0.108230598819</v>
      </c>
      <c r="T376" s="16">
        <v>1.9125577040000001E-3</v>
      </c>
      <c r="U376" s="16">
        <v>3.2050285300000002E-4</v>
      </c>
      <c r="V376" s="29"/>
    </row>
    <row r="377" spans="2:22" x14ac:dyDescent="0.2">
      <c r="B377" s="25" t="s">
        <v>1034</v>
      </c>
      <c r="C377" s="17" t="s">
        <v>1035</v>
      </c>
      <c r="D377" s="17" t="s">
        <v>161</v>
      </c>
      <c r="E377" s="17" t="s">
        <v>268</v>
      </c>
      <c r="F377" s="26">
        <v>448</v>
      </c>
      <c r="G377" s="17" t="s">
        <v>541</v>
      </c>
      <c r="H377" s="38" t="s">
        <v>26</v>
      </c>
      <c r="I377" s="17" t="s">
        <v>270</v>
      </c>
      <c r="J377" s="14"/>
      <c r="K377" s="28">
        <v>2.75</v>
      </c>
      <c r="L377" s="17" t="s">
        <v>46</v>
      </c>
      <c r="M377" s="16">
        <v>5.0999999999999997E-2</v>
      </c>
      <c r="N377" s="16">
        <v>0.38440000000000002</v>
      </c>
      <c r="O377" s="28">
        <v>17480000</v>
      </c>
      <c r="P377" s="30">
        <v>40.909999999999997</v>
      </c>
      <c r="Q377" s="28">
        <v>0</v>
      </c>
      <c r="R377" s="28">
        <v>7151.0679899999996</v>
      </c>
      <c r="S377" s="16">
        <v>0.13716909818699999</v>
      </c>
      <c r="T377" s="16">
        <v>7.4278926500000002E-4</v>
      </c>
      <c r="U377" s="16">
        <v>1.24475239E-4</v>
      </c>
      <c r="V377" s="29"/>
    </row>
    <row r="378" spans="2:22" x14ac:dyDescent="0.2">
      <c r="B378" s="25" t="s">
        <v>1036</v>
      </c>
      <c r="C378" s="17" t="s">
        <v>1037</v>
      </c>
      <c r="D378" s="17" t="s">
        <v>161</v>
      </c>
      <c r="E378" s="17" t="s">
        <v>268</v>
      </c>
      <c r="F378" s="26">
        <v>1095</v>
      </c>
      <c r="G378" s="17" t="s">
        <v>738</v>
      </c>
      <c r="H378" s="38" t="s">
        <v>26</v>
      </c>
      <c r="I378" s="17" t="s">
        <v>270</v>
      </c>
      <c r="J378" s="14"/>
      <c r="K378" s="28">
        <v>2.84</v>
      </c>
      <c r="L378" s="17" t="s">
        <v>46</v>
      </c>
      <c r="M378" s="16">
        <v>7.1999999999999995E-2</v>
      </c>
      <c r="N378" s="16">
        <v>7.5600000000000001E-2</v>
      </c>
      <c r="O378" s="28">
        <v>51771433</v>
      </c>
      <c r="P378" s="30">
        <v>101.13</v>
      </c>
      <c r="Q378" s="28">
        <v>0</v>
      </c>
      <c r="R378" s="28">
        <v>52356.450190000003</v>
      </c>
      <c r="S378" s="16">
        <v>5.7523814444000003E-2</v>
      </c>
      <c r="T378" s="16">
        <v>5.4383218299999996E-3</v>
      </c>
      <c r="U378" s="16">
        <v>9.1134383000000005E-4</v>
      </c>
      <c r="V378" s="29"/>
    </row>
    <row r="379" spans="2:22" x14ac:dyDescent="0.2">
      <c r="B379" s="25" t="s">
        <v>1036</v>
      </c>
      <c r="C379" s="17" t="s">
        <v>1038</v>
      </c>
      <c r="D379" s="17" t="s">
        <v>161</v>
      </c>
      <c r="E379" s="17" t="s">
        <v>268</v>
      </c>
      <c r="F379" s="26">
        <v>1095</v>
      </c>
      <c r="G379" s="17" t="s">
        <v>738</v>
      </c>
      <c r="H379" s="38" t="s">
        <v>26</v>
      </c>
      <c r="I379" s="17" t="s">
        <v>270</v>
      </c>
      <c r="J379" s="14"/>
      <c r="K379" s="28">
        <v>2.8410000000000002</v>
      </c>
      <c r="L379" s="17" t="s">
        <v>46</v>
      </c>
      <c r="M379" s="16">
        <v>7.1999999999999995E-2</v>
      </c>
      <c r="N379" s="16">
        <v>7.5600000000000001E-2</v>
      </c>
      <c r="O379" s="28">
        <v>8929432</v>
      </c>
      <c r="P379" s="30">
        <v>100.84569999999999</v>
      </c>
      <c r="Q379" s="28">
        <v>0</v>
      </c>
      <c r="R379" s="28">
        <v>9004.9481799999994</v>
      </c>
      <c r="S379" s="16">
        <v>9.9215911109999996E-3</v>
      </c>
      <c r="T379" s="16">
        <v>9.3535383100000003E-4</v>
      </c>
      <c r="U379" s="16">
        <v>1.5674484999999999E-4</v>
      </c>
      <c r="V379" s="29"/>
    </row>
    <row r="380" spans="2:22" x14ac:dyDescent="0.2">
      <c r="B380" s="25" t="s">
        <v>1039</v>
      </c>
      <c r="C380" s="17" t="s">
        <v>1040</v>
      </c>
      <c r="D380" s="17" t="s">
        <v>161</v>
      </c>
      <c r="E380" s="17" t="s">
        <v>268</v>
      </c>
      <c r="F380" s="26">
        <v>1095</v>
      </c>
      <c r="G380" s="17" t="s">
        <v>738</v>
      </c>
      <c r="H380" s="38" t="s">
        <v>26</v>
      </c>
      <c r="I380" s="17" t="s">
        <v>270</v>
      </c>
      <c r="J380" s="14"/>
      <c r="K380" s="28">
        <v>3.0990000000000002</v>
      </c>
      <c r="L380" s="17" t="s">
        <v>46</v>
      </c>
      <c r="M380" s="16">
        <v>6.2E-2</v>
      </c>
      <c r="N380" s="16">
        <v>7.6999999999999999E-2</v>
      </c>
      <c r="O380" s="28">
        <v>19782568</v>
      </c>
      <c r="P380" s="30">
        <v>97.883700000000005</v>
      </c>
      <c r="Q380" s="28">
        <v>0</v>
      </c>
      <c r="R380" s="28">
        <v>19363.909459999999</v>
      </c>
      <c r="S380" s="16">
        <v>3.4270424027999999E-2</v>
      </c>
      <c r="T380" s="16">
        <v>2.0113504860000001E-3</v>
      </c>
      <c r="U380" s="16">
        <v>3.3705836300000001E-4</v>
      </c>
      <c r="V380" s="29"/>
    </row>
    <row r="381" spans="2:22" x14ac:dyDescent="0.2">
      <c r="B381" s="25" t="s">
        <v>1041</v>
      </c>
      <c r="C381" s="17" t="s">
        <v>1042</v>
      </c>
      <c r="D381" s="17" t="s">
        <v>161</v>
      </c>
      <c r="E381" s="17" t="s">
        <v>268</v>
      </c>
      <c r="F381" s="26">
        <v>486</v>
      </c>
      <c r="G381" s="17" t="s">
        <v>514</v>
      </c>
      <c r="H381" s="38" t="s">
        <v>26</v>
      </c>
      <c r="I381" s="17" t="s">
        <v>270</v>
      </c>
      <c r="J381" s="14"/>
      <c r="K381" s="28">
        <v>1.25</v>
      </c>
      <c r="L381" s="17" t="s">
        <v>46</v>
      </c>
      <c r="M381" s="16">
        <v>8.9139999999999997E-2</v>
      </c>
      <c r="N381" s="16">
        <v>8.2000000000000003E-2</v>
      </c>
      <c r="O381" s="28">
        <v>47850880</v>
      </c>
      <c r="P381" s="30">
        <v>103.5</v>
      </c>
      <c r="Q381" s="28">
        <v>0</v>
      </c>
      <c r="R381" s="28">
        <v>49525.660799999998</v>
      </c>
      <c r="S381" s="16">
        <v>0.23347131551399999</v>
      </c>
      <c r="T381" s="16">
        <v>5.1442846350000003E-3</v>
      </c>
      <c r="U381" s="16">
        <v>8.6206962500000003E-4</v>
      </c>
      <c r="V381" s="29"/>
    </row>
    <row r="382" spans="2:22" x14ac:dyDescent="0.2">
      <c r="B382" s="25" t="s">
        <v>1043</v>
      </c>
      <c r="C382" s="17" t="s">
        <v>1044</v>
      </c>
      <c r="D382" s="17" t="s">
        <v>161</v>
      </c>
      <c r="E382" s="17" t="s">
        <v>268</v>
      </c>
      <c r="F382" s="26">
        <v>823</v>
      </c>
      <c r="G382" s="17" t="s">
        <v>514</v>
      </c>
      <c r="H382" s="38" t="s">
        <v>26</v>
      </c>
      <c r="I382" s="17" t="s">
        <v>270</v>
      </c>
      <c r="J382" s="14"/>
      <c r="K382" s="28">
        <v>2.62</v>
      </c>
      <c r="L382" s="17" t="s">
        <v>46</v>
      </c>
      <c r="M382" s="16">
        <v>2.9000000000000001E-2</v>
      </c>
      <c r="N382" s="16">
        <v>9.1999999999999998E-2</v>
      </c>
      <c r="O382" s="28">
        <v>14302193</v>
      </c>
      <c r="P382" s="31">
        <v>86</v>
      </c>
      <c r="Q382" s="28">
        <v>0</v>
      </c>
      <c r="R382" s="28">
        <v>12299.885979999999</v>
      </c>
      <c r="S382" s="16">
        <v>9.5347953333000002E-2</v>
      </c>
      <c r="T382" s="16">
        <v>1.2776026289999999E-3</v>
      </c>
      <c r="U382" s="16">
        <v>2.1409826599999999E-4</v>
      </c>
      <c r="V382" s="29"/>
    </row>
    <row r="383" spans="2:22" x14ac:dyDescent="0.2">
      <c r="B383" s="25" t="s">
        <v>1045</v>
      </c>
      <c r="C383" s="17" t="s">
        <v>1046</v>
      </c>
      <c r="D383" s="17" t="s">
        <v>161</v>
      </c>
      <c r="E383" s="17" t="s">
        <v>268</v>
      </c>
      <c r="F383" s="26">
        <v>823</v>
      </c>
      <c r="G383" s="17" t="s">
        <v>514</v>
      </c>
      <c r="H383" s="38" t="s">
        <v>26</v>
      </c>
      <c r="I383" s="17" t="s">
        <v>270</v>
      </c>
      <c r="J383" s="14"/>
      <c r="K383" s="28">
        <v>1.77</v>
      </c>
      <c r="L383" s="17" t="s">
        <v>46</v>
      </c>
      <c r="M383" s="16">
        <v>8.5000000000000006E-2</v>
      </c>
      <c r="N383" s="16">
        <v>7.8899999999999998E-2</v>
      </c>
      <c r="O383" s="28">
        <v>3919000</v>
      </c>
      <c r="P383" s="30">
        <v>99.11</v>
      </c>
      <c r="Q383" s="28">
        <v>0</v>
      </c>
      <c r="R383" s="28">
        <v>3884.1208999999999</v>
      </c>
      <c r="S383" s="16">
        <v>1.9001396377000001E-2</v>
      </c>
      <c r="T383" s="16">
        <v>4.0344789199999999E-4</v>
      </c>
      <c r="U383" s="16">
        <v>6.7609045426050097E-5</v>
      </c>
      <c r="V383" s="29"/>
    </row>
    <row r="384" spans="2:22" x14ac:dyDescent="0.2">
      <c r="B384" s="25" t="s">
        <v>1047</v>
      </c>
      <c r="C384" s="17" t="s">
        <v>1048</v>
      </c>
      <c r="D384" s="17" t="s">
        <v>161</v>
      </c>
      <c r="E384" s="17" t="s">
        <v>268</v>
      </c>
      <c r="F384" s="26">
        <v>1331</v>
      </c>
      <c r="G384" s="17" t="s">
        <v>514</v>
      </c>
      <c r="H384" s="38" t="s">
        <v>26</v>
      </c>
      <c r="I384" s="17" t="s">
        <v>270</v>
      </c>
      <c r="J384" s="14"/>
      <c r="K384" s="28">
        <v>2.61</v>
      </c>
      <c r="L384" s="17" t="s">
        <v>46</v>
      </c>
      <c r="M384" s="16">
        <v>4.3999999999999997E-2</v>
      </c>
      <c r="N384" s="16">
        <v>0.12640000000000001</v>
      </c>
      <c r="O384" s="28">
        <v>5569909</v>
      </c>
      <c r="P384" s="30">
        <v>82.9</v>
      </c>
      <c r="Q384" s="28">
        <v>0</v>
      </c>
      <c r="R384" s="28">
        <v>4617.4545600000001</v>
      </c>
      <c r="S384" s="16">
        <v>3.2793203181999998E-2</v>
      </c>
      <c r="T384" s="16">
        <v>4.7962006200000002E-4</v>
      </c>
      <c r="U384" s="16">
        <v>8.0373835711386403E-5</v>
      </c>
      <c r="V384" s="29"/>
    </row>
    <row r="385" spans="2:22" x14ac:dyDescent="0.2">
      <c r="B385" s="25" t="s">
        <v>1049</v>
      </c>
      <c r="C385" s="17" t="s">
        <v>1050</v>
      </c>
      <c r="D385" s="17" t="s">
        <v>161</v>
      </c>
      <c r="E385" s="17" t="s">
        <v>268</v>
      </c>
      <c r="F385" s="26">
        <v>1331</v>
      </c>
      <c r="G385" s="17" t="s">
        <v>514</v>
      </c>
      <c r="H385" s="38" t="s">
        <v>26</v>
      </c>
      <c r="I385" s="17" t="s">
        <v>270</v>
      </c>
      <c r="J385" s="14"/>
      <c r="K385" s="28">
        <v>0.5</v>
      </c>
      <c r="L385" s="17" t="s">
        <v>46</v>
      </c>
      <c r="M385" s="16">
        <v>1.7000000000000001E-2</v>
      </c>
      <c r="N385" s="16">
        <v>0.1191</v>
      </c>
      <c r="O385" s="28">
        <v>834447.24</v>
      </c>
      <c r="P385" s="30">
        <v>96.97</v>
      </c>
      <c r="Q385" s="28">
        <v>0</v>
      </c>
      <c r="R385" s="28">
        <v>809.16348000000005</v>
      </c>
      <c r="S385" s="16">
        <v>2.9889219857999999E-2</v>
      </c>
      <c r="T385" s="16">
        <v>8.4048696993792603E-5</v>
      </c>
      <c r="U385" s="16">
        <v>1.40847239014678E-5</v>
      </c>
      <c r="V385" s="29"/>
    </row>
    <row r="386" spans="2:22" x14ac:dyDescent="0.2">
      <c r="B386" s="25" t="s">
        <v>1051</v>
      </c>
      <c r="C386" s="17" t="s">
        <v>1052</v>
      </c>
      <c r="D386" s="17" t="s">
        <v>161</v>
      </c>
      <c r="E386" s="17" t="s">
        <v>268</v>
      </c>
      <c r="F386" s="26">
        <v>1331</v>
      </c>
      <c r="G386" s="17" t="s">
        <v>514</v>
      </c>
      <c r="H386" s="38" t="s">
        <v>26</v>
      </c>
      <c r="I386" s="17" t="s">
        <v>270</v>
      </c>
      <c r="J386" s="14"/>
      <c r="K386" s="28">
        <v>0.49</v>
      </c>
      <c r="L386" s="17" t="s">
        <v>46</v>
      </c>
      <c r="M386" s="16">
        <v>2.8250000000000001E-2</v>
      </c>
      <c r="N386" s="16">
        <v>9.1999999999999998E-2</v>
      </c>
      <c r="O386" s="28">
        <v>4885800</v>
      </c>
      <c r="P386" s="30">
        <v>99.8</v>
      </c>
      <c r="Q386" s="28">
        <v>0</v>
      </c>
      <c r="R386" s="28">
        <v>4876.0284000000001</v>
      </c>
      <c r="S386" s="16">
        <v>6.3733368117999997E-2</v>
      </c>
      <c r="T386" s="16">
        <v>5.0647840999999997E-4</v>
      </c>
      <c r="U386" s="16">
        <v>8.4874707580371805E-5</v>
      </c>
      <c r="V386" s="29"/>
    </row>
    <row r="387" spans="2:22" x14ac:dyDescent="0.2">
      <c r="B387" s="25" t="s">
        <v>1053</v>
      </c>
      <c r="C387" s="17" t="s">
        <v>1054</v>
      </c>
      <c r="D387" s="17" t="s">
        <v>161</v>
      </c>
      <c r="E387" s="17" t="s">
        <v>268</v>
      </c>
      <c r="F387" s="26">
        <v>1331</v>
      </c>
      <c r="G387" s="17" t="s">
        <v>514</v>
      </c>
      <c r="H387" s="38" t="s">
        <v>26</v>
      </c>
      <c r="I387" s="17" t="s">
        <v>270</v>
      </c>
      <c r="J387" s="14"/>
      <c r="K387" s="28">
        <v>0.49399999999999999</v>
      </c>
      <c r="L387" s="17" t="s">
        <v>46</v>
      </c>
      <c r="M387" s="16">
        <v>2.8250000000000001E-2</v>
      </c>
      <c r="N387" s="16">
        <v>9.1999999999999998E-2</v>
      </c>
      <c r="O387" s="28">
        <v>11000000</v>
      </c>
      <c r="P387" s="30">
        <v>98.831199999999995</v>
      </c>
      <c r="Q387" s="28">
        <v>0</v>
      </c>
      <c r="R387" s="28">
        <v>10871.432000000001</v>
      </c>
      <c r="S387" s="16">
        <v>0.14349073832500001</v>
      </c>
      <c r="T387" s="16">
        <v>1.129227549E-3</v>
      </c>
      <c r="U387" s="16">
        <v>1.89233846E-4</v>
      </c>
      <c r="V387" s="29"/>
    </row>
    <row r="388" spans="2:22" x14ac:dyDescent="0.2">
      <c r="B388" s="25" t="s">
        <v>1055</v>
      </c>
      <c r="C388" s="17" t="s">
        <v>1056</v>
      </c>
      <c r="D388" s="17" t="s">
        <v>161</v>
      </c>
      <c r="E388" s="17" t="s">
        <v>268</v>
      </c>
      <c r="F388" s="26">
        <v>1903</v>
      </c>
      <c r="G388" s="17" t="s">
        <v>514</v>
      </c>
      <c r="H388" s="38" t="s">
        <v>26</v>
      </c>
      <c r="I388" s="17" t="s">
        <v>270</v>
      </c>
      <c r="J388" s="14"/>
      <c r="K388" s="28">
        <v>2.7930000000000001</v>
      </c>
      <c r="L388" s="17" t="s">
        <v>46</v>
      </c>
      <c r="M388" s="16">
        <v>5.6000000000000001E-2</v>
      </c>
      <c r="N388" s="16">
        <v>0.1066</v>
      </c>
      <c r="O388" s="28">
        <v>10560000</v>
      </c>
      <c r="P388" s="30">
        <v>88.424300000000002</v>
      </c>
      <c r="Q388" s="28">
        <v>0</v>
      </c>
      <c r="R388" s="28">
        <v>9337.6060699999998</v>
      </c>
      <c r="S388" s="16">
        <v>6.2117647057999999E-2</v>
      </c>
      <c r="T388" s="16">
        <v>9.6990737000000004E-4</v>
      </c>
      <c r="U388" s="16">
        <v>1.6253526799999999E-4</v>
      </c>
      <c r="V388" s="29"/>
    </row>
    <row r="389" spans="2:22" x14ac:dyDescent="0.2">
      <c r="B389" s="25" t="s">
        <v>1057</v>
      </c>
      <c r="C389" s="17" t="s">
        <v>1058</v>
      </c>
      <c r="D389" s="17" t="s">
        <v>161</v>
      </c>
      <c r="E389" s="17" t="s">
        <v>268</v>
      </c>
      <c r="F389" s="26">
        <v>434</v>
      </c>
      <c r="G389" s="17" t="s">
        <v>514</v>
      </c>
      <c r="H389" s="38" t="s">
        <v>26</v>
      </c>
      <c r="I389" s="17" t="s">
        <v>270</v>
      </c>
      <c r="J389" s="14"/>
      <c r="K389" s="28">
        <v>3.04</v>
      </c>
      <c r="L389" s="17" t="s">
        <v>46</v>
      </c>
      <c r="M389" s="16">
        <v>3.95E-2</v>
      </c>
      <c r="N389" s="16">
        <v>9.2799999999999994E-2</v>
      </c>
      <c r="O389" s="28">
        <v>22077445</v>
      </c>
      <c r="P389" s="30">
        <v>86.74</v>
      </c>
      <c r="Q389" s="28">
        <v>0</v>
      </c>
      <c r="R389" s="28">
        <v>19149.97579</v>
      </c>
      <c r="S389" s="16">
        <v>2.6332265051E-2</v>
      </c>
      <c r="T389" s="16">
        <v>1.9891289609999998E-3</v>
      </c>
      <c r="U389" s="16">
        <v>3.33334521E-4</v>
      </c>
      <c r="V389" s="29"/>
    </row>
    <row r="390" spans="2:22" x14ac:dyDescent="0.2">
      <c r="B390" s="25" t="s">
        <v>1059</v>
      </c>
      <c r="C390" s="17" t="s">
        <v>1060</v>
      </c>
      <c r="D390" s="17" t="s">
        <v>161</v>
      </c>
      <c r="E390" s="17" t="s">
        <v>268</v>
      </c>
      <c r="F390" s="26">
        <v>473</v>
      </c>
      <c r="G390" s="17" t="s">
        <v>514</v>
      </c>
      <c r="H390" s="38" t="s">
        <v>26</v>
      </c>
      <c r="I390" s="17" t="s">
        <v>270</v>
      </c>
      <c r="J390" s="14"/>
      <c r="K390" s="28">
        <v>1.53</v>
      </c>
      <c r="L390" s="17" t="s">
        <v>46</v>
      </c>
      <c r="M390" s="16">
        <v>9.7500000000000003E-2</v>
      </c>
      <c r="N390" s="16">
        <v>9.3100000000000002E-2</v>
      </c>
      <c r="O390" s="28">
        <v>2890140.84</v>
      </c>
      <c r="P390" s="30">
        <v>103.2</v>
      </c>
      <c r="Q390" s="28">
        <v>0</v>
      </c>
      <c r="R390" s="28">
        <v>2982.6253400000001</v>
      </c>
      <c r="S390" s="16">
        <v>4.8287610786000003E-2</v>
      </c>
      <c r="T390" s="16">
        <v>3.0980856099999999E-4</v>
      </c>
      <c r="U390" s="16">
        <v>5.1917140916223302E-5</v>
      </c>
      <c r="V390" s="29"/>
    </row>
    <row r="391" spans="2:22" x14ac:dyDescent="0.2">
      <c r="B391" s="25" t="s">
        <v>1061</v>
      </c>
      <c r="C391" s="17" t="s">
        <v>1062</v>
      </c>
      <c r="D391" s="17" t="s">
        <v>161</v>
      </c>
      <c r="E391" s="17" t="s">
        <v>268</v>
      </c>
      <c r="F391" s="26">
        <v>642</v>
      </c>
      <c r="G391" s="17" t="s">
        <v>532</v>
      </c>
      <c r="H391" s="38" t="s">
        <v>26</v>
      </c>
      <c r="I391" s="17" t="s">
        <v>270</v>
      </c>
      <c r="J391" s="14"/>
      <c r="K391" s="28">
        <v>1.68</v>
      </c>
      <c r="L391" s="17" t="s">
        <v>46</v>
      </c>
      <c r="M391" s="16">
        <v>3.5000000000000003E-2</v>
      </c>
      <c r="N391" s="16">
        <v>5.5300000000000002E-2</v>
      </c>
      <c r="O391" s="28">
        <v>0.75</v>
      </c>
      <c r="P391" s="30">
        <v>97.65</v>
      </c>
      <c r="Q391" s="28">
        <v>0</v>
      </c>
      <c r="R391" s="28">
        <v>7.2999999999999996E-4</v>
      </c>
      <c r="S391" s="16">
        <v>6.2499999999999997E-9</v>
      </c>
      <c r="T391" s="16">
        <v>7.58258996135967E-11</v>
      </c>
      <c r="U391" s="16">
        <v>1.27067628510267E-11</v>
      </c>
      <c r="V391" s="29"/>
    </row>
    <row r="392" spans="2:22" x14ac:dyDescent="0.2">
      <c r="B392" s="25" t="s">
        <v>1063</v>
      </c>
      <c r="C392" s="17" t="s">
        <v>1064</v>
      </c>
      <c r="D392" s="17" t="s">
        <v>161</v>
      </c>
      <c r="E392" s="17" t="s">
        <v>268</v>
      </c>
      <c r="F392" s="26">
        <v>1484</v>
      </c>
      <c r="G392" s="17" t="s">
        <v>514</v>
      </c>
      <c r="H392" s="38" t="s">
        <v>26</v>
      </c>
      <c r="I392" s="17" t="s">
        <v>270</v>
      </c>
      <c r="J392" s="14"/>
      <c r="K392" s="28">
        <v>2.5499999999999998</v>
      </c>
      <c r="L392" s="17" t="s">
        <v>46</v>
      </c>
      <c r="M392" s="16">
        <v>2.75E-2</v>
      </c>
      <c r="N392" s="16">
        <v>7.8299999999999995E-2</v>
      </c>
      <c r="O392" s="28">
        <v>4761000</v>
      </c>
      <c r="P392" s="30">
        <v>88.9</v>
      </c>
      <c r="Q392" s="28">
        <v>0</v>
      </c>
      <c r="R392" s="28">
        <v>4232.5290000000005</v>
      </c>
      <c r="S392" s="16">
        <v>9.5219999999999999E-2</v>
      </c>
      <c r="T392" s="16">
        <v>4.3963742299999998E-4</v>
      </c>
      <c r="U392" s="16">
        <v>7.3673619538484097E-5</v>
      </c>
      <c r="V392" s="29"/>
    </row>
    <row r="393" spans="2:22" x14ac:dyDescent="0.2">
      <c r="B393" s="25" t="s">
        <v>1065</v>
      </c>
      <c r="C393" s="17" t="s">
        <v>1066</v>
      </c>
      <c r="D393" s="17" t="s">
        <v>161</v>
      </c>
      <c r="E393" s="17" t="s">
        <v>268</v>
      </c>
      <c r="F393" s="26">
        <v>1688</v>
      </c>
      <c r="G393" s="17" t="s">
        <v>738</v>
      </c>
      <c r="H393" s="38" t="s">
        <v>26</v>
      </c>
      <c r="I393" s="17" t="s">
        <v>270</v>
      </c>
      <c r="J393" s="14"/>
      <c r="K393" s="28">
        <v>3.42</v>
      </c>
      <c r="L393" s="17" t="s">
        <v>46</v>
      </c>
      <c r="M393" s="16">
        <v>0.05</v>
      </c>
      <c r="N393" s="16">
        <v>6.6799999999999998E-2</v>
      </c>
      <c r="O393" s="28">
        <v>3942000</v>
      </c>
      <c r="P393" s="31">
        <v>111</v>
      </c>
      <c r="Q393" s="28">
        <v>0</v>
      </c>
      <c r="R393" s="28">
        <v>4375.62</v>
      </c>
      <c r="S393" s="16">
        <v>2.5432258063999999E-2</v>
      </c>
      <c r="T393" s="16">
        <v>4.5450044200000001E-4</v>
      </c>
      <c r="U393" s="16">
        <v>7.6164336529054296E-5</v>
      </c>
      <c r="V393" s="29"/>
    </row>
    <row r="394" spans="2:22" x14ac:dyDescent="0.2">
      <c r="B394" s="25" t="s">
        <v>1067</v>
      </c>
      <c r="C394" s="17" t="s">
        <v>1068</v>
      </c>
      <c r="D394" s="17" t="s">
        <v>161</v>
      </c>
      <c r="E394" s="17" t="s">
        <v>268</v>
      </c>
      <c r="F394" s="26">
        <v>1298</v>
      </c>
      <c r="G394" s="17" t="s">
        <v>458</v>
      </c>
      <c r="H394" s="38" t="s">
        <v>26</v>
      </c>
      <c r="I394" s="17" t="s">
        <v>270</v>
      </c>
      <c r="J394" s="14"/>
      <c r="K394" s="28">
        <v>0.73</v>
      </c>
      <c r="L394" s="17" t="s">
        <v>46</v>
      </c>
      <c r="M394" s="16">
        <v>4.65E-2</v>
      </c>
      <c r="N394" s="16">
        <v>8.3900000000000002E-2</v>
      </c>
      <c r="O394" s="28">
        <v>2900000</v>
      </c>
      <c r="P394" s="30">
        <v>98.61</v>
      </c>
      <c r="Q394" s="28">
        <v>0</v>
      </c>
      <c r="R394" s="28">
        <v>2859.69</v>
      </c>
      <c r="S394" s="16">
        <v>9.3008338677999999E-2</v>
      </c>
      <c r="T394" s="16">
        <v>2.9703913199999999E-4</v>
      </c>
      <c r="U394" s="16">
        <v>4.9777263914318697E-5</v>
      </c>
      <c r="V394" s="29"/>
    </row>
    <row r="395" spans="2:22" x14ac:dyDescent="0.2">
      <c r="B395" s="25" t="s">
        <v>1069</v>
      </c>
      <c r="C395" s="17" t="s">
        <v>1070</v>
      </c>
      <c r="D395" s="17" t="s">
        <v>161</v>
      </c>
      <c r="E395" s="17" t="s">
        <v>268</v>
      </c>
      <c r="F395" s="26">
        <v>365</v>
      </c>
      <c r="G395" s="17" t="s">
        <v>371</v>
      </c>
      <c r="H395" s="38" t="s">
        <v>26</v>
      </c>
      <c r="I395" s="17" t="s">
        <v>270</v>
      </c>
      <c r="J395" s="14"/>
      <c r="K395" s="28">
        <v>1.65</v>
      </c>
      <c r="L395" s="17" t="s">
        <v>46</v>
      </c>
      <c r="M395" s="16">
        <v>0.06</v>
      </c>
      <c r="N395" s="16">
        <v>0.13950000000000001</v>
      </c>
      <c r="O395" s="28">
        <v>24365011.350000001</v>
      </c>
      <c r="P395" s="30">
        <v>89.87</v>
      </c>
      <c r="Q395" s="28">
        <v>0</v>
      </c>
      <c r="R395" s="28">
        <v>21896.8357</v>
      </c>
      <c r="S395" s="16">
        <v>0.13661579289</v>
      </c>
      <c r="T395" s="16">
        <v>2.2744483090000002E-3</v>
      </c>
      <c r="U395" s="16">
        <v>3.8114780600000001E-4</v>
      </c>
      <c r="V395" s="29"/>
    </row>
    <row r="396" spans="2:22" x14ac:dyDescent="0.2">
      <c r="B396" s="25" t="s">
        <v>1071</v>
      </c>
      <c r="C396" s="17" t="s">
        <v>1072</v>
      </c>
      <c r="D396" s="17" t="s">
        <v>161</v>
      </c>
      <c r="E396" s="17" t="s">
        <v>268</v>
      </c>
      <c r="F396" s="26">
        <v>365</v>
      </c>
      <c r="G396" s="17" t="s">
        <v>371</v>
      </c>
      <c r="H396" s="38" t="s">
        <v>26</v>
      </c>
      <c r="I396" s="17" t="s">
        <v>270</v>
      </c>
      <c r="J396" s="14"/>
      <c r="K396" s="28">
        <v>2.92</v>
      </c>
      <c r="L396" s="17" t="s">
        <v>46</v>
      </c>
      <c r="M396" s="16">
        <v>6.7500000000000004E-2</v>
      </c>
      <c r="N396" s="16">
        <v>8.6300000000000002E-2</v>
      </c>
      <c r="O396" s="28">
        <v>54854000</v>
      </c>
      <c r="P396" s="30">
        <v>96.9</v>
      </c>
      <c r="Q396" s="28">
        <v>0</v>
      </c>
      <c r="R396" s="28">
        <v>53153.525999999998</v>
      </c>
      <c r="S396" s="16">
        <v>0.188676130168</v>
      </c>
      <c r="T396" s="16">
        <v>5.5211149669999997E-3</v>
      </c>
      <c r="U396" s="16">
        <v>9.2521814999999995E-4</v>
      </c>
      <c r="V396" s="29"/>
    </row>
    <row r="397" spans="2:22" x14ac:dyDescent="0.2">
      <c r="B397" s="25" t="s">
        <v>1073</v>
      </c>
      <c r="C397" s="17" t="s">
        <v>1074</v>
      </c>
      <c r="D397" s="17" t="s">
        <v>161</v>
      </c>
      <c r="E397" s="17" t="s">
        <v>268</v>
      </c>
      <c r="F397" s="26">
        <v>2385</v>
      </c>
      <c r="G397" s="17" t="s">
        <v>514</v>
      </c>
      <c r="H397" s="38" t="s">
        <v>26</v>
      </c>
      <c r="I397" s="17" t="s">
        <v>270</v>
      </c>
      <c r="J397" s="14"/>
      <c r="K397" s="28">
        <v>2.17</v>
      </c>
      <c r="L397" s="17" t="s">
        <v>46</v>
      </c>
      <c r="M397" s="16">
        <v>0.06</v>
      </c>
      <c r="N397" s="16">
        <v>9.5799999999999996E-2</v>
      </c>
      <c r="O397" s="28">
        <v>20000000</v>
      </c>
      <c r="P397" s="30">
        <v>94.96</v>
      </c>
      <c r="Q397" s="28">
        <v>0</v>
      </c>
      <c r="R397" s="28">
        <v>18992</v>
      </c>
      <c r="S397" s="16">
        <v>0.08</v>
      </c>
      <c r="T397" s="16">
        <v>1.972719843E-3</v>
      </c>
      <c r="U397" s="16">
        <v>3.3058471200000001E-4</v>
      </c>
      <c r="V397" s="29"/>
    </row>
    <row r="398" spans="2:22" x14ac:dyDescent="0.2">
      <c r="B398" s="25" t="s">
        <v>1075</v>
      </c>
      <c r="C398" s="17" t="s">
        <v>1076</v>
      </c>
      <c r="D398" s="17" t="s">
        <v>161</v>
      </c>
      <c r="E398" s="17" t="s">
        <v>268</v>
      </c>
      <c r="F398" s="26">
        <v>2344</v>
      </c>
      <c r="G398" s="17" t="s">
        <v>626</v>
      </c>
      <c r="H398" s="38" t="s">
        <v>26</v>
      </c>
      <c r="I398" s="17" t="s">
        <v>270</v>
      </c>
      <c r="J398" s="14"/>
      <c r="K398" s="28">
        <v>3.31</v>
      </c>
      <c r="L398" s="17" t="s">
        <v>46</v>
      </c>
      <c r="M398" s="16">
        <v>5.2999999999999999E-2</v>
      </c>
      <c r="N398" s="16">
        <v>9.7799999999999998E-2</v>
      </c>
      <c r="O398" s="28">
        <v>17952000</v>
      </c>
      <c r="P398" s="30">
        <v>88.3</v>
      </c>
      <c r="Q398" s="28">
        <v>0</v>
      </c>
      <c r="R398" s="28">
        <v>15851.616</v>
      </c>
      <c r="S398" s="16">
        <v>8.9293885914999996E-2</v>
      </c>
      <c r="T398" s="16">
        <v>1.6465247170000001E-3</v>
      </c>
      <c r="U398" s="16">
        <v>2.75921541E-4</v>
      </c>
      <c r="V398" s="29"/>
    </row>
    <row r="399" spans="2:22" x14ac:dyDescent="0.2">
      <c r="B399" s="25" t="s">
        <v>1077</v>
      </c>
      <c r="C399" s="17" t="s">
        <v>1078</v>
      </c>
      <c r="D399" s="17" t="s">
        <v>161</v>
      </c>
      <c r="E399" s="17" t="s">
        <v>268</v>
      </c>
      <c r="F399" s="26">
        <v>599</v>
      </c>
      <c r="G399" s="17" t="s">
        <v>541</v>
      </c>
      <c r="H399" s="38" t="s">
        <v>26</v>
      </c>
      <c r="I399" s="17" t="s">
        <v>270</v>
      </c>
      <c r="J399" s="14"/>
      <c r="K399" s="28">
        <v>1.46</v>
      </c>
      <c r="L399" s="17" t="s">
        <v>46</v>
      </c>
      <c r="M399" s="16">
        <v>4.0500000000000001E-2</v>
      </c>
      <c r="N399" s="16">
        <v>0.12720000000000001</v>
      </c>
      <c r="O399" s="28">
        <v>11668000</v>
      </c>
      <c r="P399" s="30">
        <v>89.15</v>
      </c>
      <c r="Q399" s="28">
        <v>0</v>
      </c>
      <c r="R399" s="28">
        <v>10402.022000000001</v>
      </c>
      <c r="S399" s="16">
        <v>9.6305589487000007E-2</v>
      </c>
      <c r="T399" s="16">
        <v>1.080469419E-3</v>
      </c>
      <c r="U399" s="16">
        <v>1.8106304999999999E-4</v>
      </c>
      <c r="V399" s="29"/>
    </row>
    <row r="400" spans="2:22" x14ac:dyDescent="0.2">
      <c r="B400" s="25" t="s">
        <v>1079</v>
      </c>
      <c r="C400" s="17" t="s">
        <v>1080</v>
      </c>
      <c r="D400" s="17" t="s">
        <v>161</v>
      </c>
      <c r="E400" s="17" t="s">
        <v>268</v>
      </c>
      <c r="F400" s="26">
        <v>328</v>
      </c>
      <c r="G400" s="17" t="s">
        <v>1081</v>
      </c>
      <c r="H400" s="38" t="s">
        <v>26</v>
      </c>
      <c r="I400" s="17" t="s">
        <v>270</v>
      </c>
      <c r="J400" s="14"/>
      <c r="K400" s="28">
        <v>2.68</v>
      </c>
      <c r="L400" s="17" t="s">
        <v>46</v>
      </c>
      <c r="M400" s="16">
        <v>1.9900000000000001E-2</v>
      </c>
      <c r="N400" s="16">
        <v>6.5199999999999994E-2</v>
      </c>
      <c r="O400" s="28">
        <v>2000000</v>
      </c>
      <c r="P400" s="30">
        <v>89.45</v>
      </c>
      <c r="Q400" s="28">
        <v>0</v>
      </c>
      <c r="R400" s="28">
        <v>1789</v>
      </c>
      <c r="S400" s="16">
        <v>1.3333333333E-2</v>
      </c>
      <c r="T400" s="16">
        <v>1.8582538899999999E-4</v>
      </c>
      <c r="U400" s="16">
        <v>3.1140272247242298E-5</v>
      </c>
      <c r="V400" s="29"/>
    </row>
    <row r="401" spans="2:22" x14ac:dyDescent="0.2">
      <c r="B401" s="25" t="s">
        <v>1082</v>
      </c>
      <c r="C401" s="17" t="s">
        <v>1083</v>
      </c>
      <c r="D401" s="17" t="s">
        <v>161</v>
      </c>
      <c r="E401" s="17" t="s">
        <v>268</v>
      </c>
      <c r="F401" s="26">
        <v>539</v>
      </c>
      <c r="G401" s="17" t="s">
        <v>514</v>
      </c>
      <c r="H401" s="38" t="s">
        <v>26</v>
      </c>
      <c r="I401" s="17" t="s">
        <v>270</v>
      </c>
      <c r="J401" s="14"/>
      <c r="K401" s="28">
        <v>1.22</v>
      </c>
      <c r="L401" s="17" t="s">
        <v>46</v>
      </c>
      <c r="M401" s="16">
        <v>4.3499999999999997E-2</v>
      </c>
      <c r="N401" s="16">
        <v>7.7100000000000002E-2</v>
      </c>
      <c r="O401" s="28">
        <v>120566.5</v>
      </c>
      <c r="P401" s="30">
        <v>97.09</v>
      </c>
      <c r="Q401" s="28">
        <v>0</v>
      </c>
      <c r="R401" s="28">
        <v>117.05801</v>
      </c>
      <c r="S401" s="16">
        <v>1.674534722E-3</v>
      </c>
      <c r="T401" s="16">
        <v>1.21589437194896E-5</v>
      </c>
      <c r="U401" s="16">
        <v>2.0375731135385198E-6</v>
      </c>
      <c r="V401" s="29"/>
    </row>
    <row r="402" spans="2:22" x14ac:dyDescent="0.2">
      <c r="B402" s="25" t="s">
        <v>1084</v>
      </c>
      <c r="C402" s="17" t="s">
        <v>1085</v>
      </c>
      <c r="D402" s="17" t="s">
        <v>161</v>
      </c>
      <c r="E402" s="17" t="s">
        <v>268</v>
      </c>
      <c r="F402" s="26">
        <v>1797</v>
      </c>
      <c r="G402" s="17" t="s">
        <v>514</v>
      </c>
      <c r="H402" s="38" t="s">
        <v>26</v>
      </c>
      <c r="I402" s="17" t="s">
        <v>270</v>
      </c>
      <c r="J402" s="14"/>
      <c r="K402" s="28">
        <v>1.26</v>
      </c>
      <c r="L402" s="17" t="s">
        <v>46</v>
      </c>
      <c r="M402" s="16">
        <v>4.4900000000000002E-2</v>
      </c>
      <c r="N402" s="16">
        <v>7.4200000000000002E-2</v>
      </c>
      <c r="O402" s="28">
        <v>14348340.01</v>
      </c>
      <c r="P402" s="30">
        <v>97.68</v>
      </c>
      <c r="Q402" s="28">
        <v>0</v>
      </c>
      <c r="R402" s="28">
        <v>14015.45852</v>
      </c>
      <c r="S402" s="16">
        <v>0.13251077880500001</v>
      </c>
      <c r="T402" s="16">
        <v>1.4558010279999999E-3</v>
      </c>
      <c r="U402" s="16">
        <v>2.4396042099999999E-4</v>
      </c>
      <c r="V402" s="29"/>
    </row>
    <row r="403" spans="2:22" x14ac:dyDescent="0.2">
      <c r="B403" s="25" t="s">
        <v>1086</v>
      </c>
      <c r="C403" s="17" t="s">
        <v>1087</v>
      </c>
      <c r="D403" s="17" t="s">
        <v>161</v>
      </c>
      <c r="E403" s="17" t="s">
        <v>268</v>
      </c>
      <c r="F403" s="26">
        <v>769</v>
      </c>
      <c r="G403" s="17" t="s">
        <v>532</v>
      </c>
      <c r="H403" s="38" t="s">
        <v>26</v>
      </c>
      <c r="I403" s="17" t="s">
        <v>270</v>
      </c>
      <c r="J403" s="14"/>
      <c r="K403" s="28">
        <v>2.86</v>
      </c>
      <c r="L403" s="17" t="s">
        <v>46</v>
      </c>
      <c r="M403" s="16">
        <v>4.3499999999999997E-2</v>
      </c>
      <c r="N403" s="16">
        <v>7.2599999999999998E-2</v>
      </c>
      <c r="O403" s="28">
        <v>56875</v>
      </c>
      <c r="P403" s="30">
        <v>93.41</v>
      </c>
      <c r="Q403" s="28">
        <v>0</v>
      </c>
      <c r="R403" s="28">
        <v>53.126930000000002</v>
      </c>
      <c r="S403" s="16">
        <v>6.28821298E-4</v>
      </c>
      <c r="T403" s="16">
        <v>5.5183524122720299E-6</v>
      </c>
      <c r="U403" s="16">
        <v>9.2475520618232697E-7</v>
      </c>
      <c r="V403" s="29"/>
    </row>
    <row r="404" spans="2:22" x14ac:dyDescent="0.2">
      <c r="B404" s="22" t="s">
        <v>1088</v>
      </c>
      <c r="C404" s="14"/>
      <c r="D404" s="14"/>
      <c r="E404" s="14"/>
      <c r="F404" s="14"/>
      <c r="G404" s="14"/>
      <c r="H404" s="37"/>
      <c r="I404" s="14"/>
      <c r="J404" s="14"/>
      <c r="K404" s="27">
        <v>2.874771581724</v>
      </c>
      <c r="L404" s="14"/>
      <c r="M404" s="14"/>
      <c r="N404" s="14"/>
      <c r="O404" s="14"/>
      <c r="P404" s="14"/>
      <c r="Q404" s="14"/>
      <c r="R404" s="27">
        <v>192285.46025</v>
      </c>
      <c r="S404" s="14"/>
      <c r="T404" s="24">
        <v>1.9972901378000001E-2</v>
      </c>
      <c r="U404" s="24">
        <v>3.3470215649999998E-3</v>
      </c>
      <c r="V404" s="29"/>
    </row>
    <row r="405" spans="2:22" x14ac:dyDescent="0.2">
      <c r="B405" s="25" t="s">
        <v>1089</v>
      </c>
      <c r="C405" s="17" t="s">
        <v>1090</v>
      </c>
      <c r="D405" s="17" t="s">
        <v>161</v>
      </c>
      <c r="E405" s="17" t="s">
        <v>268</v>
      </c>
      <c r="F405" s="26">
        <v>232</v>
      </c>
      <c r="G405" s="17" t="s">
        <v>738</v>
      </c>
      <c r="H405" s="38" t="s">
        <v>368</v>
      </c>
      <c r="I405" s="17" t="s">
        <v>93</v>
      </c>
      <c r="J405" s="14"/>
      <c r="K405" s="28">
        <v>1.21</v>
      </c>
      <c r="L405" s="17" t="s">
        <v>46</v>
      </c>
      <c r="M405" s="16">
        <v>3.49E-2</v>
      </c>
      <c r="N405" s="16">
        <v>6.8400000000000002E-2</v>
      </c>
      <c r="O405" s="28">
        <v>3900000.02</v>
      </c>
      <c r="P405" s="30">
        <v>97.15</v>
      </c>
      <c r="Q405" s="28">
        <v>0</v>
      </c>
      <c r="R405" s="28">
        <v>3788.8500199999999</v>
      </c>
      <c r="S405" s="16">
        <v>3.8710126879999999E-3</v>
      </c>
      <c r="T405" s="16">
        <v>3.9355200100000003E-4</v>
      </c>
      <c r="U405" s="16">
        <v>6.5950710523627297E-5</v>
      </c>
      <c r="V405" s="29"/>
    </row>
    <row r="406" spans="2:22" x14ac:dyDescent="0.2">
      <c r="B406" s="25" t="s">
        <v>1091</v>
      </c>
      <c r="C406" s="17" t="s">
        <v>1092</v>
      </c>
      <c r="D406" s="17" t="s">
        <v>161</v>
      </c>
      <c r="E406" s="17" t="s">
        <v>268</v>
      </c>
      <c r="F406" s="26">
        <v>2356</v>
      </c>
      <c r="G406" s="17" t="s">
        <v>371</v>
      </c>
      <c r="H406" s="38" t="s">
        <v>466</v>
      </c>
      <c r="I406" s="17" t="s">
        <v>93</v>
      </c>
      <c r="J406" s="14"/>
      <c r="K406" s="28">
        <v>3.58</v>
      </c>
      <c r="L406" s="17" t="s">
        <v>46</v>
      </c>
      <c r="M406" s="16">
        <v>4.7199999999999999E-2</v>
      </c>
      <c r="N406" s="16">
        <v>8.8300000000000003E-2</v>
      </c>
      <c r="O406" s="28">
        <v>25000000</v>
      </c>
      <c r="P406" s="31">
        <v>98</v>
      </c>
      <c r="Q406" s="28">
        <v>0</v>
      </c>
      <c r="R406" s="28">
        <v>24500</v>
      </c>
      <c r="S406" s="16">
        <v>7.5996619670000001E-2</v>
      </c>
      <c r="T406" s="16">
        <v>2.5448418360000001E-3</v>
      </c>
      <c r="U406" s="16">
        <v>4.2645984899999999E-4</v>
      </c>
      <c r="V406" s="29"/>
    </row>
    <row r="407" spans="2:22" x14ac:dyDescent="0.2">
      <c r="B407" s="25" t="s">
        <v>1093</v>
      </c>
      <c r="C407" s="17" t="s">
        <v>1094</v>
      </c>
      <c r="D407" s="17" t="s">
        <v>161</v>
      </c>
      <c r="E407" s="17" t="s">
        <v>268</v>
      </c>
      <c r="F407" s="26">
        <v>1146</v>
      </c>
      <c r="G407" s="17" t="s">
        <v>1095</v>
      </c>
      <c r="H407" s="38" t="s">
        <v>466</v>
      </c>
      <c r="I407" s="17" t="s">
        <v>93</v>
      </c>
      <c r="J407" s="14"/>
      <c r="K407" s="28">
        <v>1.68</v>
      </c>
      <c r="L407" s="17" t="s">
        <v>46</v>
      </c>
      <c r="M407" s="16">
        <v>3.3700000000000001E-2</v>
      </c>
      <c r="N407" s="16">
        <v>6.6100000000000006E-2</v>
      </c>
      <c r="O407" s="28">
        <v>586664.19999999995</v>
      </c>
      <c r="P407" s="30">
        <v>97.1</v>
      </c>
      <c r="Q407" s="28">
        <v>0</v>
      </c>
      <c r="R407" s="28">
        <v>569.65093999999999</v>
      </c>
      <c r="S407" s="16">
        <v>2.7936390469999999E-3</v>
      </c>
      <c r="T407" s="16">
        <v>5.9170267111275397E-5</v>
      </c>
      <c r="U407" s="16">
        <v>9.9156430170472103E-6</v>
      </c>
      <c r="V407" s="29"/>
    </row>
    <row r="408" spans="2:22" x14ac:dyDescent="0.2">
      <c r="B408" s="25" t="s">
        <v>1096</v>
      </c>
      <c r="C408" s="17" t="s">
        <v>1097</v>
      </c>
      <c r="D408" s="17" t="s">
        <v>161</v>
      </c>
      <c r="E408" s="17" t="s">
        <v>268</v>
      </c>
      <c r="F408" s="26">
        <v>1390</v>
      </c>
      <c r="G408" s="17" t="s">
        <v>1098</v>
      </c>
      <c r="H408" s="38" t="s">
        <v>518</v>
      </c>
      <c r="I408" s="17" t="s">
        <v>93</v>
      </c>
      <c r="J408" s="14"/>
      <c r="K408" s="28">
        <v>1.67</v>
      </c>
      <c r="L408" s="17" t="s">
        <v>46</v>
      </c>
      <c r="M408" s="16">
        <v>3.9E-2</v>
      </c>
      <c r="N408" s="16">
        <v>6.2799999999999995E-2</v>
      </c>
      <c r="O408" s="28">
        <v>1756992.6</v>
      </c>
      <c r="P408" s="30">
        <v>95.38</v>
      </c>
      <c r="Q408" s="28">
        <v>0</v>
      </c>
      <c r="R408" s="28">
        <v>1675.81954</v>
      </c>
      <c r="S408" s="16">
        <v>1.4858690467E-2</v>
      </c>
      <c r="T408" s="16">
        <v>1.74069211E-4</v>
      </c>
      <c r="U408" s="16">
        <v>2.9170193802598298E-5</v>
      </c>
      <c r="V408" s="29"/>
    </row>
    <row r="409" spans="2:22" x14ac:dyDescent="0.2">
      <c r="B409" s="25" t="s">
        <v>1099</v>
      </c>
      <c r="C409" s="17" t="s">
        <v>1100</v>
      </c>
      <c r="D409" s="17" t="s">
        <v>161</v>
      </c>
      <c r="E409" s="17" t="s">
        <v>268</v>
      </c>
      <c r="F409" s="26">
        <v>259</v>
      </c>
      <c r="G409" s="17" t="s">
        <v>341</v>
      </c>
      <c r="H409" s="38" t="s">
        <v>518</v>
      </c>
      <c r="I409" s="17" t="s">
        <v>93</v>
      </c>
      <c r="J409" s="14"/>
      <c r="K409" s="28">
        <v>0.25</v>
      </c>
      <c r="L409" s="17" t="s">
        <v>46</v>
      </c>
      <c r="M409" s="16">
        <v>6.7000000000000004E-2</v>
      </c>
      <c r="N409" s="16">
        <v>5.8599999999999999E-2</v>
      </c>
      <c r="O409" s="28">
        <v>5000000</v>
      </c>
      <c r="P409" s="30">
        <v>94.27</v>
      </c>
      <c r="Q409" s="28">
        <v>0</v>
      </c>
      <c r="R409" s="28">
        <v>4713.5</v>
      </c>
      <c r="S409" s="16">
        <v>1.1862285039E-2</v>
      </c>
      <c r="T409" s="16">
        <v>4.8959640700000002E-4</v>
      </c>
      <c r="U409" s="16">
        <v>8.2045653011389799E-5</v>
      </c>
      <c r="V409" s="29"/>
    </row>
    <row r="410" spans="2:22" x14ac:dyDescent="0.2">
      <c r="B410" s="25" t="s">
        <v>1101</v>
      </c>
      <c r="C410" s="17" t="s">
        <v>1102</v>
      </c>
      <c r="D410" s="17" t="s">
        <v>161</v>
      </c>
      <c r="E410" s="17" t="s">
        <v>268</v>
      </c>
      <c r="F410" s="26">
        <v>2409</v>
      </c>
      <c r="G410" s="17" t="s">
        <v>541</v>
      </c>
      <c r="H410" s="38" t="s">
        <v>515</v>
      </c>
      <c r="I410" s="17" t="s">
        <v>302</v>
      </c>
      <c r="J410" s="14"/>
      <c r="K410" s="28">
        <v>3.18</v>
      </c>
      <c r="L410" s="17" t="s">
        <v>46</v>
      </c>
      <c r="M410" s="16">
        <v>8.6199999999999999E-2</v>
      </c>
      <c r="N410" s="16">
        <v>3.6499999999999998E-2</v>
      </c>
      <c r="O410" s="28">
        <v>56871000</v>
      </c>
      <c r="P410" s="31">
        <v>100</v>
      </c>
      <c r="Q410" s="28">
        <v>0</v>
      </c>
      <c r="R410" s="28">
        <v>56871</v>
      </c>
      <c r="S410" s="16">
        <v>0.19220773075799999</v>
      </c>
      <c r="T410" s="16">
        <v>5.9072530640000001E-3</v>
      </c>
      <c r="U410" s="16">
        <v>9.8992645200000006E-4</v>
      </c>
      <c r="V410" s="29"/>
    </row>
    <row r="411" spans="2:22" x14ac:dyDescent="0.2">
      <c r="B411" s="25" t="s">
        <v>1103</v>
      </c>
      <c r="C411" s="17" t="s">
        <v>1104</v>
      </c>
      <c r="D411" s="17" t="s">
        <v>161</v>
      </c>
      <c r="E411" s="17" t="s">
        <v>268</v>
      </c>
      <c r="F411" s="26">
        <v>1689</v>
      </c>
      <c r="G411" s="17" t="s">
        <v>738</v>
      </c>
      <c r="H411" s="38" t="s">
        <v>515</v>
      </c>
      <c r="I411" s="17" t="s">
        <v>302</v>
      </c>
      <c r="J411" s="14"/>
      <c r="K411" s="28">
        <v>3.79</v>
      </c>
      <c r="L411" s="17" t="s">
        <v>46</v>
      </c>
      <c r="M411" s="16">
        <v>4.6899999999999997E-2</v>
      </c>
      <c r="N411" s="16">
        <v>8.3299999999999999E-2</v>
      </c>
      <c r="O411" s="28">
        <v>52370215.43</v>
      </c>
      <c r="P411" s="30">
        <v>89.8</v>
      </c>
      <c r="Q411" s="28">
        <v>0</v>
      </c>
      <c r="R411" s="28">
        <v>47028.453459999997</v>
      </c>
      <c r="S411" s="16">
        <v>3.4407628748999997E-2</v>
      </c>
      <c r="T411" s="16">
        <v>4.8848969740000001E-3</v>
      </c>
      <c r="U411" s="16">
        <v>8.1860192499999995E-4</v>
      </c>
      <c r="V411" s="29"/>
    </row>
    <row r="412" spans="2:22" x14ac:dyDescent="0.2">
      <c r="B412" s="25" t="s">
        <v>1105</v>
      </c>
      <c r="C412" s="17" t="s">
        <v>1106</v>
      </c>
      <c r="D412" s="17" t="s">
        <v>161</v>
      </c>
      <c r="E412" s="17" t="s">
        <v>268</v>
      </c>
      <c r="F412" s="26">
        <v>1689</v>
      </c>
      <c r="G412" s="17" t="s">
        <v>738</v>
      </c>
      <c r="H412" s="38" t="s">
        <v>515</v>
      </c>
      <c r="I412" s="17" t="s">
        <v>302</v>
      </c>
      <c r="J412" s="14"/>
      <c r="K412" s="28">
        <v>3.95</v>
      </c>
      <c r="L412" s="17" t="s">
        <v>46</v>
      </c>
      <c r="M412" s="16">
        <v>4.6899999999999997E-2</v>
      </c>
      <c r="N412" s="16">
        <v>8.1900000000000001E-2</v>
      </c>
      <c r="O412" s="28">
        <v>12161309.27</v>
      </c>
      <c r="P412" s="30">
        <v>91.42</v>
      </c>
      <c r="Q412" s="28">
        <v>0</v>
      </c>
      <c r="R412" s="28">
        <v>11117.86895</v>
      </c>
      <c r="S412" s="16">
        <v>9.4768984519999992E-3</v>
      </c>
      <c r="T412" s="16">
        <v>1.1548252249999999E-3</v>
      </c>
      <c r="U412" s="16">
        <v>1.9352345699999999E-4</v>
      </c>
      <c r="V412" s="29"/>
    </row>
    <row r="413" spans="2:22" x14ac:dyDescent="0.2">
      <c r="B413" s="25" t="s">
        <v>1107</v>
      </c>
      <c r="C413" s="17" t="s">
        <v>1108</v>
      </c>
      <c r="D413" s="17" t="s">
        <v>161</v>
      </c>
      <c r="E413" s="17" t="s">
        <v>268</v>
      </c>
      <c r="F413" s="26">
        <v>576</v>
      </c>
      <c r="G413" s="17" t="s">
        <v>532</v>
      </c>
      <c r="H413" s="38" t="s">
        <v>575</v>
      </c>
      <c r="I413" s="17" t="s">
        <v>93</v>
      </c>
      <c r="J413" s="14"/>
      <c r="K413" s="28">
        <v>0.7</v>
      </c>
      <c r="L413" s="17" t="s">
        <v>46</v>
      </c>
      <c r="M413" s="16">
        <v>5.7000000000000002E-2</v>
      </c>
      <c r="N413" s="16">
        <v>7.7799999999999994E-2</v>
      </c>
      <c r="O413" s="28">
        <v>5340969.9400000004</v>
      </c>
      <c r="P413" s="30">
        <v>93.54</v>
      </c>
      <c r="Q413" s="28">
        <v>0</v>
      </c>
      <c r="R413" s="28">
        <v>4995.9432699999998</v>
      </c>
      <c r="S413" s="16">
        <v>9.1243113519999999E-3</v>
      </c>
      <c r="T413" s="16">
        <v>5.1893409900000001E-4</v>
      </c>
      <c r="U413" s="16">
        <v>8.6962008697360403E-5</v>
      </c>
      <c r="V413" s="29"/>
    </row>
    <row r="414" spans="2:22" x14ac:dyDescent="0.2">
      <c r="B414" s="25" t="s">
        <v>1109</v>
      </c>
      <c r="C414" s="17" t="s">
        <v>1110</v>
      </c>
      <c r="D414" s="17" t="s">
        <v>161</v>
      </c>
      <c r="E414" s="17" t="s">
        <v>268</v>
      </c>
      <c r="F414" s="26">
        <v>576</v>
      </c>
      <c r="G414" s="17" t="s">
        <v>532</v>
      </c>
      <c r="H414" s="38" t="s">
        <v>575</v>
      </c>
      <c r="I414" s="17" t="s">
        <v>93</v>
      </c>
      <c r="J414" s="14"/>
      <c r="K414" s="28">
        <v>1.93</v>
      </c>
      <c r="L414" s="17" t="s">
        <v>46</v>
      </c>
      <c r="M414" s="16">
        <v>5.8500000000000003E-2</v>
      </c>
      <c r="N414" s="16">
        <v>6.6500000000000004E-2</v>
      </c>
      <c r="O414" s="28">
        <v>6169289.3099999996</v>
      </c>
      <c r="P414" s="30">
        <v>101.37</v>
      </c>
      <c r="Q414" s="28">
        <v>183.86326</v>
      </c>
      <c r="R414" s="28">
        <v>6437.6718300000002</v>
      </c>
      <c r="S414" s="16">
        <v>2.9621590095999999E-2</v>
      </c>
      <c r="T414" s="16">
        <v>6.6868802399999998E-4</v>
      </c>
      <c r="U414" s="16">
        <v>1.12057492E-4</v>
      </c>
      <c r="V414" s="29"/>
    </row>
    <row r="415" spans="2:22" x14ac:dyDescent="0.2">
      <c r="B415" s="25" t="s">
        <v>1111</v>
      </c>
      <c r="C415" s="17" t="s">
        <v>1112</v>
      </c>
      <c r="D415" s="17" t="s">
        <v>161</v>
      </c>
      <c r="E415" s="17" t="s">
        <v>268</v>
      </c>
      <c r="F415" s="26">
        <v>1702</v>
      </c>
      <c r="G415" s="17" t="s">
        <v>541</v>
      </c>
      <c r="H415" s="38" t="s">
        <v>597</v>
      </c>
      <c r="I415" s="17" t="s">
        <v>93</v>
      </c>
      <c r="J415" s="14"/>
      <c r="K415" s="28">
        <v>0.7</v>
      </c>
      <c r="L415" s="17" t="s">
        <v>46</v>
      </c>
      <c r="M415" s="16">
        <v>4.3299999999999998E-2</v>
      </c>
      <c r="N415" s="16">
        <v>7.3499999999999996E-2</v>
      </c>
      <c r="O415" s="28">
        <v>2176260.0699999998</v>
      </c>
      <c r="P415" s="31">
        <v>101</v>
      </c>
      <c r="Q415" s="28">
        <v>0</v>
      </c>
      <c r="R415" s="28">
        <v>2198.0226499999999</v>
      </c>
      <c r="S415" s="16">
        <v>8.1000718339999996E-3</v>
      </c>
      <c r="T415" s="16">
        <v>2.2831102E-4</v>
      </c>
      <c r="U415" s="16">
        <v>3.82599350064868E-5</v>
      </c>
      <c r="V415" s="29"/>
    </row>
    <row r="416" spans="2:22" x14ac:dyDescent="0.2">
      <c r="B416" s="25" t="s">
        <v>1113</v>
      </c>
      <c r="C416" s="17" t="s">
        <v>1114</v>
      </c>
      <c r="D416" s="17" t="s">
        <v>161</v>
      </c>
      <c r="E416" s="17" t="s">
        <v>268</v>
      </c>
      <c r="F416" s="26">
        <v>1132</v>
      </c>
      <c r="G416" s="17" t="s">
        <v>471</v>
      </c>
      <c r="H416" s="38" t="s">
        <v>26</v>
      </c>
      <c r="I416" s="17" t="s">
        <v>270</v>
      </c>
      <c r="J416" s="14"/>
      <c r="K416" s="28">
        <v>0.95</v>
      </c>
      <c r="L416" s="17" t="s">
        <v>46</v>
      </c>
      <c r="M416" s="16">
        <v>6.4500000000000002E-2</v>
      </c>
      <c r="N416" s="16">
        <v>0.2989</v>
      </c>
      <c r="O416" s="28">
        <v>25025591</v>
      </c>
      <c r="P416" s="30">
        <v>78.7</v>
      </c>
      <c r="Q416" s="28">
        <v>0</v>
      </c>
      <c r="R416" s="28">
        <v>19695.14011</v>
      </c>
      <c r="S416" s="16">
        <v>3.0300582868000001E-2</v>
      </c>
      <c r="T416" s="16">
        <v>2.0457557760000002E-3</v>
      </c>
      <c r="U416" s="16">
        <v>3.4282393700000002E-4</v>
      </c>
      <c r="V416" s="29"/>
    </row>
    <row r="417" spans="2:22" x14ac:dyDescent="0.2">
      <c r="B417" s="25" t="s">
        <v>1115</v>
      </c>
      <c r="C417" s="17" t="s">
        <v>1116</v>
      </c>
      <c r="D417" s="17" t="s">
        <v>161</v>
      </c>
      <c r="E417" s="17" t="s">
        <v>268</v>
      </c>
      <c r="F417" s="26">
        <v>1625</v>
      </c>
      <c r="G417" s="17" t="s">
        <v>738</v>
      </c>
      <c r="H417" s="38" t="s">
        <v>26</v>
      </c>
      <c r="I417" s="17" t="s">
        <v>270</v>
      </c>
      <c r="J417" s="14"/>
      <c r="K417" s="28">
        <v>0.42</v>
      </c>
      <c r="L417" s="17" t="s">
        <v>46</v>
      </c>
      <c r="M417" s="16">
        <v>0.1</v>
      </c>
      <c r="N417" s="16">
        <v>5.67E-2</v>
      </c>
      <c r="O417" s="28">
        <v>3881502.58</v>
      </c>
      <c r="P417" s="30">
        <v>110.16</v>
      </c>
      <c r="Q417" s="28">
        <v>0</v>
      </c>
      <c r="R417" s="28">
        <v>4275.8632500000003</v>
      </c>
      <c r="S417" s="16">
        <v>1.8367433469000001E-2</v>
      </c>
      <c r="T417" s="16">
        <v>4.44138599E-4</v>
      </c>
      <c r="U417" s="16">
        <v>7.4427918220781498E-5</v>
      </c>
      <c r="V417" s="29"/>
    </row>
    <row r="418" spans="2:22" x14ac:dyDescent="0.2">
      <c r="B418" s="25" t="s">
        <v>1117</v>
      </c>
      <c r="C418" s="17" t="s">
        <v>1118</v>
      </c>
      <c r="D418" s="17" t="s">
        <v>161</v>
      </c>
      <c r="E418" s="17" t="s">
        <v>268</v>
      </c>
      <c r="F418" s="26">
        <v>1625</v>
      </c>
      <c r="G418" s="17" t="s">
        <v>738</v>
      </c>
      <c r="H418" s="38" t="s">
        <v>26</v>
      </c>
      <c r="I418" s="17" t="s">
        <v>270</v>
      </c>
      <c r="J418" s="14"/>
      <c r="K418" s="28">
        <v>3.3</v>
      </c>
      <c r="L418" s="17" t="s">
        <v>46</v>
      </c>
      <c r="M418" s="16">
        <v>5.7000000000000002E-2</v>
      </c>
      <c r="N418" s="16">
        <v>8.1799999999999998E-2</v>
      </c>
      <c r="O418" s="28">
        <v>4231896</v>
      </c>
      <c r="P418" s="30">
        <v>104.39</v>
      </c>
      <c r="Q418" s="28">
        <v>0</v>
      </c>
      <c r="R418" s="28">
        <v>4417.67623</v>
      </c>
      <c r="S418" s="16">
        <v>1.410632E-2</v>
      </c>
      <c r="T418" s="16">
        <v>4.5886886800000003E-4</v>
      </c>
      <c r="U418" s="16">
        <v>7.68963893249697E-5</v>
      </c>
      <c r="V418" s="29"/>
    </row>
    <row r="419" spans="2:22" x14ac:dyDescent="0.2">
      <c r="B419" s="22" t="s">
        <v>1119</v>
      </c>
      <c r="C419" s="14"/>
      <c r="D419" s="14"/>
      <c r="E419" s="14"/>
      <c r="F419" s="14"/>
      <c r="G419" s="14"/>
      <c r="H419" s="37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29"/>
    </row>
    <row r="420" spans="2:22" x14ac:dyDescent="0.2">
      <c r="B420" s="22" t="s">
        <v>1120</v>
      </c>
      <c r="C420" s="14"/>
      <c r="D420" s="14"/>
      <c r="E420" s="14"/>
      <c r="F420" s="14"/>
      <c r="G420" s="14"/>
      <c r="H420" s="37"/>
      <c r="I420" s="14"/>
      <c r="J420" s="14"/>
      <c r="K420" s="27">
        <v>4.2317721932619996</v>
      </c>
      <c r="L420" s="14"/>
      <c r="M420" s="14"/>
      <c r="N420" s="14"/>
      <c r="O420" s="14"/>
      <c r="P420" s="14"/>
      <c r="Q420" s="14"/>
      <c r="R420" s="27">
        <v>1566929.01997</v>
      </c>
      <c r="S420" s="14"/>
      <c r="T420" s="24">
        <v>0.162758633657</v>
      </c>
      <c r="U420" s="24">
        <v>2.7274788301999999E-2</v>
      </c>
      <c r="V420" s="29"/>
    </row>
    <row r="421" spans="2:22" x14ac:dyDescent="0.2">
      <c r="B421" s="22" t="s">
        <v>1121</v>
      </c>
      <c r="C421" s="14"/>
      <c r="D421" s="14"/>
      <c r="E421" s="14"/>
      <c r="F421" s="14"/>
      <c r="G421" s="14"/>
      <c r="H421" s="37"/>
      <c r="I421" s="14"/>
      <c r="J421" s="14"/>
      <c r="K421" s="27">
        <v>4.2463326055549997</v>
      </c>
      <c r="L421" s="14"/>
      <c r="M421" s="14"/>
      <c r="N421" s="14"/>
      <c r="O421" s="14"/>
      <c r="P421" s="14"/>
      <c r="Q421" s="14"/>
      <c r="R421" s="27">
        <v>568430.94123</v>
      </c>
      <c r="S421" s="14"/>
      <c r="T421" s="24">
        <v>5.9043544502E-2</v>
      </c>
      <c r="U421" s="24">
        <v>9.8944070779999997E-3</v>
      </c>
      <c r="V421" s="29"/>
    </row>
    <row r="422" spans="2:22" x14ac:dyDescent="0.2">
      <c r="B422" s="25" t="s">
        <v>1122</v>
      </c>
      <c r="C422" s="17" t="s">
        <v>1123</v>
      </c>
      <c r="D422" s="17" t="s">
        <v>244</v>
      </c>
      <c r="E422" s="17" t="s">
        <v>1124</v>
      </c>
      <c r="F422" s="26">
        <v>994</v>
      </c>
      <c r="G422" s="17" t="s">
        <v>1125</v>
      </c>
      <c r="H422" s="38" t="s">
        <v>1126</v>
      </c>
      <c r="I422" s="17" t="s">
        <v>1127</v>
      </c>
      <c r="J422" s="14"/>
      <c r="K422" s="28">
        <v>4.2549999999999999</v>
      </c>
      <c r="L422" s="17" t="s">
        <v>47</v>
      </c>
      <c r="M422" s="16">
        <v>5.3749999999999999E-2</v>
      </c>
      <c r="N422" s="16">
        <v>5.7959999999999998E-2</v>
      </c>
      <c r="O422" s="28">
        <v>2800000</v>
      </c>
      <c r="P422" s="30">
        <v>99.262299999999996</v>
      </c>
      <c r="Q422" s="28">
        <v>0</v>
      </c>
      <c r="R422" s="28">
        <v>9966.7290099999991</v>
      </c>
      <c r="S422" s="16">
        <v>3.5000000000000001E-3</v>
      </c>
      <c r="T422" s="16">
        <v>1.0352550590000001E-3</v>
      </c>
      <c r="U422" s="16">
        <v>1.73486112E-4</v>
      </c>
      <c r="V422" s="29"/>
    </row>
    <row r="423" spans="2:22" x14ac:dyDescent="0.2">
      <c r="B423" s="25" t="s">
        <v>1128</v>
      </c>
      <c r="C423" s="17" t="s">
        <v>1129</v>
      </c>
      <c r="D423" s="17" t="s">
        <v>62</v>
      </c>
      <c r="E423" s="17" t="s">
        <v>1124</v>
      </c>
      <c r="F423" s="26">
        <v>995</v>
      </c>
      <c r="G423" s="17" t="s">
        <v>1125</v>
      </c>
      <c r="H423" s="38" t="s">
        <v>1130</v>
      </c>
      <c r="I423" s="17" t="s">
        <v>238</v>
      </c>
      <c r="J423" s="14"/>
      <c r="K423" s="28">
        <v>3.331</v>
      </c>
      <c r="L423" s="17" t="s">
        <v>47</v>
      </c>
      <c r="M423" s="16">
        <v>3.2550000000000003E-2</v>
      </c>
      <c r="N423" s="16">
        <v>7.041E-2</v>
      </c>
      <c r="O423" s="28">
        <v>13770000</v>
      </c>
      <c r="P423" s="30">
        <v>84.330100000000002</v>
      </c>
      <c r="Q423" s="28">
        <v>0</v>
      </c>
      <c r="R423" s="28">
        <v>41641.545599999998</v>
      </c>
      <c r="S423" s="16">
        <v>1.3769999999999999E-2</v>
      </c>
      <c r="T423" s="16">
        <v>4.3253529539999998E-3</v>
      </c>
      <c r="U423" s="16">
        <v>7.24834581E-4</v>
      </c>
      <c r="V423" s="29"/>
    </row>
    <row r="424" spans="2:22" x14ac:dyDescent="0.2">
      <c r="B424" s="25" t="s">
        <v>1131</v>
      </c>
      <c r="C424" s="17" t="s">
        <v>1132</v>
      </c>
      <c r="D424" s="17" t="s">
        <v>244</v>
      </c>
      <c r="E424" s="17" t="s">
        <v>1124</v>
      </c>
      <c r="F424" s="26">
        <v>995</v>
      </c>
      <c r="G424" s="17" t="s">
        <v>1133</v>
      </c>
      <c r="H424" s="38" t="s">
        <v>1134</v>
      </c>
      <c r="I424" s="17" t="s">
        <v>238</v>
      </c>
      <c r="J424" s="14"/>
      <c r="K424" s="28">
        <v>9.6839999999999993</v>
      </c>
      <c r="L424" s="17" t="s">
        <v>47</v>
      </c>
      <c r="M424" s="16">
        <v>6.3750000000000001E-2</v>
      </c>
      <c r="N424" s="16">
        <v>6.5079999999999999E-2</v>
      </c>
      <c r="O424" s="28">
        <v>11790000</v>
      </c>
      <c r="P424" s="30">
        <v>100.9158</v>
      </c>
      <c r="Q424" s="28">
        <v>0</v>
      </c>
      <c r="R424" s="28">
        <v>42666.130519999999</v>
      </c>
      <c r="S424" s="16">
        <v>1.7010532389999999E-2</v>
      </c>
      <c r="T424" s="16">
        <v>4.4317777109999998E-3</v>
      </c>
      <c r="U424" s="16">
        <v>7.4266904399999999E-4</v>
      </c>
      <c r="V424" s="29"/>
    </row>
    <row r="425" spans="2:22" x14ac:dyDescent="0.2">
      <c r="B425" s="25" t="s">
        <v>1135</v>
      </c>
      <c r="C425" s="17" t="s">
        <v>1136</v>
      </c>
      <c r="D425" s="17" t="s">
        <v>244</v>
      </c>
      <c r="E425" s="17" t="s">
        <v>1124</v>
      </c>
      <c r="F425" s="26">
        <v>994</v>
      </c>
      <c r="G425" s="17" t="s">
        <v>1125</v>
      </c>
      <c r="H425" s="38" t="s">
        <v>1134</v>
      </c>
      <c r="I425" s="17" t="s">
        <v>238</v>
      </c>
      <c r="J425" s="14"/>
      <c r="K425" s="28">
        <v>4.4260000000000002</v>
      </c>
      <c r="L425" s="17" t="s">
        <v>49</v>
      </c>
      <c r="M425" s="16">
        <v>6.6250000000000003E-2</v>
      </c>
      <c r="N425" s="16">
        <v>6.5960000000000005E-2</v>
      </c>
      <c r="O425" s="28">
        <v>2300000</v>
      </c>
      <c r="P425" s="30">
        <v>100.3396</v>
      </c>
      <c r="Q425" s="28">
        <v>0</v>
      </c>
      <c r="R425" s="28">
        <v>10214.83216</v>
      </c>
      <c r="S425" s="16">
        <v>3.066666666E-3</v>
      </c>
      <c r="T425" s="16">
        <v>1.061025805E-3</v>
      </c>
      <c r="U425" s="16">
        <v>1.77804725E-4</v>
      </c>
      <c r="V425" s="29"/>
    </row>
    <row r="426" spans="2:22" x14ac:dyDescent="0.2">
      <c r="B426" s="25" t="s">
        <v>1137</v>
      </c>
      <c r="C426" s="17" t="s">
        <v>1138</v>
      </c>
      <c r="D426" s="17" t="s">
        <v>244</v>
      </c>
      <c r="E426" s="17" t="s">
        <v>1124</v>
      </c>
      <c r="F426" s="26">
        <v>995</v>
      </c>
      <c r="G426" s="17" t="s">
        <v>1125</v>
      </c>
      <c r="H426" s="38" t="s">
        <v>1134</v>
      </c>
      <c r="I426" s="17" t="s">
        <v>238</v>
      </c>
      <c r="J426" s="14"/>
      <c r="K426" s="28">
        <v>2.883</v>
      </c>
      <c r="L426" s="17" t="s">
        <v>47</v>
      </c>
      <c r="M426" s="16">
        <v>3.0769999999999999E-2</v>
      </c>
      <c r="N426" s="16">
        <v>7.1160000000000001E-2</v>
      </c>
      <c r="O426" s="28">
        <v>6268000</v>
      </c>
      <c r="P426" s="30">
        <v>85.174899999999994</v>
      </c>
      <c r="Q426" s="28">
        <v>0</v>
      </c>
      <c r="R426" s="28">
        <v>19144.803159999999</v>
      </c>
      <c r="S426" s="16">
        <v>1.0446666666E-2</v>
      </c>
      <c r="T426" s="16">
        <v>1.988591674E-3</v>
      </c>
      <c r="U426" s="16">
        <v>3.3324448399999997E-4</v>
      </c>
      <c r="V426" s="29"/>
    </row>
    <row r="427" spans="2:22" x14ac:dyDescent="0.2">
      <c r="B427" s="25" t="s">
        <v>1139</v>
      </c>
      <c r="C427" s="17" t="s">
        <v>1140</v>
      </c>
      <c r="D427" s="17" t="s">
        <v>244</v>
      </c>
      <c r="E427" s="17" t="s">
        <v>1124</v>
      </c>
      <c r="F427" s="26">
        <v>995</v>
      </c>
      <c r="G427" s="17" t="s">
        <v>1141</v>
      </c>
      <c r="H427" s="38" t="s">
        <v>1142</v>
      </c>
      <c r="I427" s="17" t="s">
        <v>238</v>
      </c>
      <c r="J427" s="14"/>
      <c r="K427" s="28">
        <v>2.8050000000000002</v>
      </c>
      <c r="L427" s="17" t="s">
        <v>47</v>
      </c>
      <c r="M427" s="16">
        <v>4.8750000000000002E-2</v>
      </c>
      <c r="N427" s="16">
        <v>7.6630000000000004E-2</v>
      </c>
      <c r="O427" s="28">
        <v>1000000</v>
      </c>
      <c r="P427" s="30">
        <v>92.748699999999999</v>
      </c>
      <c r="Q427" s="28">
        <v>87.390810000000002</v>
      </c>
      <c r="R427" s="28">
        <v>3413.3591999999999</v>
      </c>
      <c r="S427" s="16">
        <v>1.6000000000000001E-3</v>
      </c>
      <c r="T427" s="16">
        <v>3.5454935799999999E-4</v>
      </c>
      <c r="U427" s="16">
        <v>5.9414720383247098E-5</v>
      </c>
      <c r="V427" s="29"/>
    </row>
    <row r="428" spans="2:22" x14ac:dyDescent="0.2">
      <c r="B428" s="25" t="s">
        <v>1143</v>
      </c>
      <c r="C428" s="17" t="s">
        <v>1144</v>
      </c>
      <c r="D428" s="17" t="s">
        <v>244</v>
      </c>
      <c r="E428" s="17" t="s">
        <v>1124</v>
      </c>
      <c r="F428" s="26">
        <v>995</v>
      </c>
      <c r="G428" s="17" t="s">
        <v>1145</v>
      </c>
      <c r="H428" s="38" t="s">
        <v>1142</v>
      </c>
      <c r="I428" s="17" t="s">
        <v>238</v>
      </c>
      <c r="J428" s="14"/>
      <c r="K428" s="28">
        <v>4.399</v>
      </c>
      <c r="L428" s="17" t="s">
        <v>47</v>
      </c>
      <c r="M428" s="16">
        <v>5.3749999999999999E-2</v>
      </c>
      <c r="N428" s="16">
        <v>7.9240000000000005E-2</v>
      </c>
      <c r="O428" s="28">
        <v>2000000</v>
      </c>
      <c r="P428" s="30">
        <v>89.741699999999994</v>
      </c>
      <c r="Q428" s="28">
        <v>0</v>
      </c>
      <c r="R428" s="28">
        <v>6436.2747200000003</v>
      </c>
      <c r="S428" s="16">
        <v>3.2000000000000002E-3</v>
      </c>
      <c r="T428" s="16">
        <v>6.6854290500000001E-4</v>
      </c>
      <c r="U428" s="16">
        <v>1.12033173E-4</v>
      </c>
      <c r="V428" s="29"/>
    </row>
    <row r="429" spans="2:22" x14ac:dyDescent="0.2">
      <c r="B429" s="25" t="s">
        <v>1146</v>
      </c>
      <c r="C429" s="17" t="s">
        <v>1147</v>
      </c>
      <c r="D429" s="17" t="s">
        <v>244</v>
      </c>
      <c r="E429" s="17" t="s">
        <v>1124</v>
      </c>
      <c r="F429" s="26">
        <v>995</v>
      </c>
      <c r="G429" s="17" t="s">
        <v>1145</v>
      </c>
      <c r="H429" s="38" t="s">
        <v>1142</v>
      </c>
      <c r="I429" s="17" t="s">
        <v>238</v>
      </c>
      <c r="J429" s="14"/>
      <c r="K429" s="28">
        <v>6.367</v>
      </c>
      <c r="L429" s="17" t="s">
        <v>47</v>
      </c>
      <c r="M429" s="16">
        <v>5.8749999999999997E-2</v>
      </c>
      <c r="N429" s="16">
        <v>7.9719999999999999E-2</v>
      </c>
      <c r="O429" s="28">
        <v>1080263</v>
      </c>
      <c r="P429" s="30">
        <v>87.828999999999994</v>
      </c>
      <c r="Q429" s="28">
        <v>0</v>
      </c>
      <c r="R429" s="28">
        <v>3402.3401100000001</v>
      </c>
      <c r="S429" s="16">
        <v>1.7284208000000001E-3</v>
      </c>
      <c r="T429" s="16">
        <v>3.5340479400000001E-4</v>
      </c>
      <c r="U429" s="16">
        <v>5.9222916323707202E-5</v>
      </c>
      <c r="V429" s="29"/>
    </row>
    <row r="430" spans="2:22" x14ac:dyDescent="0.2">
      <c r="B430" s="25" t="s">
        <v>1148</v>
      </c>
      <c r="C430" s="17" t="s">
        <v>1149</v>
      </c>
      <c r="D430" s="17" t="s">
        <v>244</v>
      </c>
      <c r="E430" s="17" t="s">
        <v>1124</v>
      </c>
      <c r="F430" s="26">
        <v>995</v>
      </c>
      <c r="G430" s="17" t="s">
        <v>1145</v>
      </c>
      <c r="H430" s="38" t="s">
        <v>1142</v>
      </c>
      <c r="I430" s="17" t="s">
        <v>238</v>
      </c>
      <c r="J430" s="14"/>
      <c r="K430" s="28">
        <v>2.0920000000000001</v>
      </c>
      <c r="L430" s="17" t="s">
        <v>47</v>
      </c>
      <c r="M430" s="16">
        <v>6.1249999999999999E-2</v>
      </c>
      <c r="N430" s="16">
        <v>7.3120000000000004E-2</v>
      </c>
      <c r="O430" s="28">
        <v>6810000</v>
      </c>
      <c r="P430" s="30">
        <v>99.174300000000002</v>
      </c>
      <c r="Q430" s="28">
        <v>0</v>
      </c>
      <c r="R430" s="28">
        <v>24219.018609999999</v>
      </c>
      <c r="S430" s="16">
        <v>1.1350000000000001E-2</v>
      </c>
      <c r="T430" s="16">
        <v>2.5156559909999998E-3</v>
      </c>
      <c r="U430" s="16">
        <v>4.2156893899999997E-4</v>
      </c>
      <c r="V430" s="29"/>
    </row>
    <row r="431" spans="2:22" x14ac:dyDescent="0.2">
      <c r="B431" s="25" t="s">
        <v>1150</v>
      </c>
      <c r="C431" s="17" t="s">
        <v>1151</v>
      </c>
      <c r="D431" s="17" t="s">
        <v>244</v>
      </c>
      <c r="E431" s="17" t="s">
        <v>1124</v>
      </c>
      <c r="F431" s="26">
        <v>995</v>
      </c>
      <c r="G431" s="17" t="s">
        <v>1145</v>
      </c>
      <c r="H431" s="38" t="s">
        <v>1142</v>
      </c>
      <c r="I431" s="17" t="s">
        <v>238</v>
      </c>
      <c r="J431" s="14"/>
      <c r="K431" s="28">
        <v>3.6989999999999998</v>
      </c>
      <c r="L431" s="17" t="s">
        <v>47</v>
      </c>
      <c r="M431" s="16">
        <v>6.5000000000000002E-2</v>
      </c>
      <c r="N431" s="16">
        <v>7.5759999999999994E-2</v>
      </c>
      <c r="O431" s="28">
        <v>14658000</v>
      </c>
      <c r="P431" s="30">
        <v>97.843199999999996</v>
      </c>
      <c r="Q431" s="28">
        <v>0</v>
      </c>
      <c r="R431" s="28">
        <v>51429.896540000002</v>
      </c>
      <c r="S431" s="16">
        <v>2.443E-2</v>
      </c>
      <c r="T431" s="16">
        <v>5.3420796869999999E-3</v>
      </c>
      <c r="U431" s="16">
        <v>8.9521575100000002E-4</v>
      </c>
      <c r="V431" s="29"/>
    </row>
    <row r="432" spans="2:22" x14ac:dyDescent="0.2">
      <c r="B432" s="25" t="s">
        <v>1152</v>
      </c>
      <c r="C432" s="17" t="s">
        <v>1153</v>
      </c>
      <c r="D432" s="17" t="s">
        <v>244</v>
      </c>
      <c r="E432" s="17" t="s">
        <v>1124</v>
      </c>
      <c r="F432" s="26">
        <v>995</v>
      </c>
      <c r="G432" s="17" t="s">
        <v>1145</v>
      </c>
      <c r="H432" s="38" t="s">
        <v>1142</v>
      </c>
      <c r="I432" s="17" t="s">
        <v>238</v>
      </c>
      <c r="J432" s="14"/>
      <c r="K432" s="28">
        <v>5.6849999999999996</v>
      </c>
      <c r="L432" s="17" t="s">
        <v>47</v>
      </c>
      <c r="M432" s="16">
        <v>6.7500000000000004E-2</v>
      </c>
      <c r="N432" s="16">
        <v>7.9170000000000004E-2</v>
      </c>
      <c r="O432" s="28">
        <v>20657000</v>
      </c>
      <c r="P432" s="30">
        <v>95.408500000000004</v>
      </c>
      <c r="Q432" s="28">
        <v>0</v>
      </c>
      <c r="R432" s="28">
        <v>70674.802370000005</v>
      </c>
      <c r="S432" s="16">
        <v>3.7558181817999997E-2</v>
      </c>
      <c r="T432" s="16">
        <v>7.3410691359999999E-3</v>
      </c>
      <c r="U432" s="16">
        <v>1.230202675E-3</v>
      </c>
      <c r="V432" s="29"/>
    </row>
    <row r="433" spans="2:22" x14ac:dyDescent="0.2">
      <c r="B433" s="25" t="s">
        <v>1154</v>
      </c>
      <c r="C433" s="17" t="s">
        <v>1155</v>
      </c>
      <c r="D433" s="17" t="s">
        <v>1156</v>
      </c>
      <c r="E433" s="17" t="s">
        <v>1124</v>
      </c>
      <c r="F433" s="26">
        <v>995</v>
      </c>
      <c r="G433" s="17" t="s">
        <v>1157</v>
      </c>
      <c r="H433" s="38" t="s">
        <v>1142</v>
      </c>
      <c r="I433" s="17" t="s">
        <v>238</v>
      </c>
      <c r="J433" s="14"/>
      <c r="K433" s="28">
        <v>3.8690000000000002</v>
      </c>
      <c r="L433" s="17" t="s">
        <v>48</v>
      </c>
      <c r="M433" s="16">
        <v>1.8749999999999999E-2</v>
      </c>
      <c r="N433" s="16">
        <v>6.4019999999999994E-2</v>
      </c>
      <c r="O433" s="28">
        <v>1000000</v>
      </c>
      <c r="P433" s="30">
        <v>86.328999999999994</v>
      </c>
      <c r="Q433" s="28">
        <v>0</v>
      </c>
      <c r="R433" s="28">
        <v>3363.5504900000001</v>
      </c>
      <c r="S433" s="16">
        <v>1.428571428E-3</v>
      </c>
      <c r="T433" s="16">
        <v>3.4937567299999999E-4</v>
      </c>
      <c r="U433" s="16">
        <v>5.8547723854636699E-5</v>
      </c>
      <c r="V433" s="29"/>
    </row>
    <row r="434" spans="2:22" x14ac:dyDescent="0.2">
      <c r="B434" s="25" t="s">
        <v>1158</v>
      </c>
      <c r="C434" s="17" t="s">
        <v>1159</v>
      </c>
      <c r="D434" s="17" t="s">
        <v>244</v>
      </c>
      <c r="E434" s="17" t="s">
        <v>1124</v>
      </c>
      <c r="F434" s="26">
        <v>995</v>
      </c>
      <c r="G434" s="17" t="s">
        <v>1157</v>
      </c>
      <c r="H434" s="38" t="s">
        <v>1142</v>
      </c>
      <c r="I434" s="17" t="s">
        <v>238</v>
      </c>
      <c r="J434" s="14"/>
      <c r="K434" s="28">
        <v>3.758</v>
      </c>
      <c r="L434" s="17" t="s">
        <v>48</v>
      </c>
      <c r="M434" s="16">
        <v>3.7499999999999999E-2</v>
      </c>
      <c r="N434" s="16">
        <v>6.3829999999999998E-2</v>
      </c>
      <c r="O434" s="28">
        <v>9000000</v>
      </c>
      <c r="P434" s="30">
        <v>92.142399999999995</v>
      </c>
      <c r="Q434" s="28">
        <v>0</v>
      </c>
      <c r="R434" s="28">
        <v>32310.469700000001</v>
      </c>
      <c r="S434" s="16">
        <v>8.1818181810000001E-3</v>
      </c>
      <c r="T434" s="16">
        <v>3.3561238789999999E-3</v>
      </c>
      <c r="U434" s="16">
        <v>5.6241297999999997E-4</v>
      </c>
      <c r="V434" s="29"/>
    </row>
    <row r="435" spans="2:22" x14ac:dyDescent="0.2">
      <c r="B435" s="25" t="s">
        <v>1160</v>
      </c>
      <c r="C435" s="17" t="s">
        <v>1161</v>
      </c>
      <c r="D435" s="17" t="s">
        <v>244</v>
      </c>
      <c r="E435" s="17" t="s">
        <v>1124</v>
      </c>
      <c r="F435" s="26">
        <v>995</v>
      </c>
      <c r="G435" s="17" t="s">
        <v>1157</v>
      </c>
      <c r="H435" s="38" t="s">
        <v>1142</v>
      </c>
      <c r="I435" s="17" t="s">
        <v>238</v>
      </c>
      <c r="J435" s="14"/>
      <c r="K435" s="28">
        <v>5.9580000000000002</v>
      </c>
      <c r="L435" s="17" t="s">
        <v>48</v>
      </c>
      <c r="M435" s="16">
        <v>4.3749999999999997E-2</v>
      </c>
      <c r="N435" s="16">
        <v>7.1330000000000005E-2</v>
      </c>
      <c r="O435" s="28">
        <v>22950000</v>
      </c>
      <c r="P435" s="30">
        <v>86.605199999999996</v>
      </c>
      <c r="Q435" s="28">
        <v>0</v>
      </c>
      <c r="R435" s="28">
        <v>77440.455860000002</v>
      </c>
      <c r="S435" s="16">
        <v>1.5299999999999999E-2</v>
      </c>
      <c r="T435" s="16">
        <v>8.0438249750000006E-3</v>
      </c>
      <c r="U435" s="16">
        <v>1.347969188E-3</v>
      </c>
      <c r="V435" s="29"/>
    </row>
    <row r="436" spans="2:22" x14ac:dyDescent="0.2">
      <c r="B436" s="25" t="s">
        <v>1162</v>
      </c>
      <c r="C436" s="17" t="s">
        <v>1163</v>
      </c>
      <c r="D436" s="17" t="s">
        <v>244</v>
      </c>
      <c r="E436" s="17" t="s">
        <v>1124</v>
      </c>
      <c r="F436" s="26">
        <v>995</v>
      </c>
      <c r="G436" s="17" t="s">
        <v>1157</v>
      </c>
      <c r="H436" s="38" t="s">
        <v>1142</v>
      </c>
      <c r="I436" s="17" t="s">
        <v>238</v>
      </c>
      <c r="J436" s="14"/>
      <c r="K436" s="28">
        <v>3.6829999999999998</v>
      </c>
      <c r="L436" s="17" t="s">
        <v>47</v>
      </c>
      <c r="M436" s="16">
        <v>4.7500000000000001E-2</v>
      </c>
      <c r="N436" s="16">
        <v>6.6549999999999998E-2</v>
      </c>
      <c r="O436" s="28">
        <v>2800000</v>
      </c>
      <c r="P436" s="30">
        <v>95.173199999999994</v>
      </c>
      <c r="Q436" s="28">
        <v>0</v>
      </c>
      <c r="R436" s="28">
        <v>9556.1506499999996</v>
      </c>
      <c r="S436" s="16">
        <v>2.8E-3</v>
      </c>
      <c r="T436" s="16">
        <v>9.9260783500000008E-4</v>
      </c>
      <c r="U436" s="16">
        <v>1.6633936900000001E-4</v>
      </c>
      <c r="V436" s="29"/>
    </row>
    <row r="437" spans="2:22" x14ac:dyDescent="0.2">
      <c r="B437" s="25" t="s">
        <v>1164</v>
      </c>
      <c r="C437" s="17" t="s">
        <v>1165</v>
      </c>
      <c r="D437" s="17" t="s">
        <v>1156</v>
      </c>
      <c r="E437" s="17" t="s">
        <v>1124</v>
      </c>
      <c r="F437" s="26">
        <v>995</v>
      </c>
      <c r="G437" s="17" t="s">
        <v>1157</v>
      </c>
      <c r="H437" s="38" t="s">
        <v>1142</v>
      </c>
      <c r="I437" s="17" t="s">
        <v>238</v>
      </c>
      <c r="J437" s="14"/>
      <c r="K437" s="28">
        <v>1.5109999999999999</v>
      </c>
      <c r="L437" s="17" t="s">
        <v>48</v>
      </c>
      <c r="M437" s="16">
        <v>0.06</v>
      </c>
      <c r="N437" s="16">
        <v>5.1839999999999997E-2</v>
      </c>
      <c r="O437" s="28">
        <v>4000000</v>
      </c>
      <c r="P437" s="30">
        <v>102.4457</v>
      </c>
      <c r="Q437" s="28">
        <v>0</v>
      </c>
      <c r="R437" s="28">
        <v>15965.95746</v>
      </c>
      <c r="S437" s="16">
        <v>4.0000000000000001E-3</v>
      </c>
      <c r="T437" s="16">
        <v>1.6584014890000001E-3</v>
      </c>
      <c r="U437" s="16">
        <v>2.7791182799999999E-4</v>
      </c>
      <c r="V437" s="29"/>
    </row>
    <row r="438" spans="2:22" x14ac:dyDescent="0.2">
      <c r="B438" s="25" t="s">
        <v>1166</v>
      </c>
      <c r="C438" s="17" t="s">
        <v>1167</v>
      </c>
      <c r="D438" s="17" t="s">
        <v>244</v>
      </c>
      <c r="E438" s="17" t="s">
        <v>1124</v>
      </c>
      <c r="F438" s="26">
        <v>994</v>
      </c>
      <c r="G438" s="17" t="s">
        <v>1157</v>
      </c>
      <c r="H438" s="38" t="s">
        <v>1142</v>
      </c>
      <c r="I438" s="17" t="s">
        <v>238</v>
      </c>
      <c r="J438" s="14"/>
      <c r="K438" s="28">
        <v>5.0679999999999996</v>
      </c>
      <c r="L438" s="17" t="s">
        <v>48</v>
      </c>
      <c r="M438" s="16">
        <v>7.3749999999999996E-2</v>
      </c>
      <c r="N438" s="16">
        <v>7.0980000000000001E-2</v>
      </c>
      <c r="O438" s="28">
        <v>4250000</v>
      </c>
      <c r="P438" s="30">
        <v>101.91419999999999</v>
      </c>
      <c r="Q438" s="28">
        <v>0</v>
      </c>
      <c r="R438" s="28">
        <v>16875.819500000001</v>
      </c>
      <c r="S438" s="16">
        <v>5.3125000000000004E-3</v>
      </c>
      <c r="T438" s="16">
        <v>1.752909856E-3</v>
      </c>
      <c r="U438" s="16">
        <v>2.93749364E-4</v>
      </c>
      <c r="V438" s="29"/>
    </row>
    <row r="439" spans="2:22" x14ac:dyDescent="0.2">
      <c r="B439" s="25" t="s">
        <v>1168</v>
      </c>
      <c r="C439" s="17" t="s">
        <v>1169</v>
      </c>
      <c r="D439" s="17" t="s">
        <v>244</v>
      </c>
      <c r="E439" s="17" t="s">
        <v>1124</v>
      </c>
      <c r="F439" s="26">
        <v>995</v>
      </c>
      <c r="G439" s="17" t="s">
        <v>1157</v>
      </c>
      <c r="H439" s="38" t="s">
        <v>1142</v>
      </c>
      <c r="I439" s="17" t="s">
        <v>238</v>
      </c>
      <c r="J439" s="14"/>
      <c r="K439" s="28">
        <v>6.1970000000000001</v>
      </c>
      <c r="L439" s="17" t="s">
        <v>48</v>
      </c>
      <c r="M439" s="16">
        <v>7.8750000000000001E-2</v>
      </c>
      <c r="N439" s="16">
        <v>7.3340000000000002E-2</v>
      </c>
      <c r="O439" s="28">
        <v>8000000</v>
      </c>
      <c r="P439" s="30">
        <v>103.8989</v>
      </c>
      <c r="Q439" s="28">
        <v>0</v>
      </c>
      <c r="R439" s="28">
        <v>32384.87153</v>
      </c>
      <c r="S439" s="16">
        <v>1.6E-2</v>
      </c>
      <c r="T439" s="16">
        <v>3.3638520780000002E-3</v>
      </c>
      <c r="U439" s="16">
        <v>5.6370805799999999E-4</v>
      </c>
      <c r="V439" s="29"/>
    </row>
    <row r="440" spans="2:22" x14ac:dyDescent="0.2">
      <c r="B440" s="25" t="s">
        <v>1170</v>
      </c>
      <c r="C440" s="17" t="s">
        <v>1171</v>
      </c>
      <c r="D440" s="17" t="s">
        <v>244</v>
      </c>
      <c r="E440" s="17" t="s">
        <v>1124</v>
      </c>
      <c r="F440" s="26">
        <v>995</v>
      </c>
      <c r="G440" s="17" t="s">
        <v>1172</v>
      </c>
      <c r="H440" s="38" t="s">
        <v>26</v>
      </c>
      <c r="I440" s="17" t="s">
        <v>270</v>
      </c>
      <c r="J440" s="14"/>
      <c r="K440" s="28">
        <v>3.05</v>
      </c>
      <c r="L440" s="17" t="s">
        <v>48</v>
      </c>
      <c r="M440" s="16">
        <v>3.6249999999999998E-2</v>
      </c>
      <c r="N440" s="16">
        <v>0.192</v>
      </c>
      <c r="O440" s="28">
        <v>1901000</v>
      </c>
      <c r="P440" s="30">
        <v>30.56</v>
      </c>
      <c r="Q440" s="28">
        <v>0</v>
      </c>
      <c r="R440" s="28">
        <v>2263.4802399999999</v>
      </c>
      <c r="S440" s="16">
        <v>5.4314285710000002E-3</v>
      </c>
      <c r="T440" s="16">
        <v>2.3511017100000001E-4</v>
      </c>
      <c r="U440" s="16">
        <v>3.9399324147486501E-5</v>
      </c>
      <c r="V440" s="29"/>
    </row>
    <row r="441" spans="2:22" x14ac:dyDescent="0.2">
      <c r="B441" s="25" t="s">
        <v>1173</v>
      </c>
      <c r="C441" s="17" t="s">
        <v>1174</v>
      </c>
      <c r="D441" s="17" t="s">
        <v>244</v>
      </c>
      <c r="E441" s="17" t="s">
        <v>1124</v>
      </c>
      <c r="F441" s="26">
        <v>995</v>
      </c>
      <c r="G441" s="17" t="s">
        <v>1145</v>
      </c>
      <c r="H441" s="38" t="s">
        <v>26</v>
      </c>
      <c r="I441" s="17" t="s">
        <v>270</v>
      </c>
      <c r="J441" s="14"/>
      <c r="K441" s="28">
        <v>0.72099999999999997</v>
      </c>
      <c r="L441" s="17" t="s">
        <v>47</v>
      </c>
      <c r="M441" s="16">
        <v>7.4940000000000007E-2</v>
      </c>
      <c r="N441" s="16">
        <v>8.0229999999999996E-2</v>
      </c>
      <c r="O441" s="28">
        <v>26099839</v>
      </c>
      <c r="P441" s="30">
        <v>101.5668</v>
      </c>
      <c r="Q441" s="28">
        <v>0</v>
      </c>
      <c r="R441" s="28">
        <v>95060.453800000003</v>
      </c>
      <c r="S441" s="16">
        <v>0.14499910555500001</v>
      </c>
      <c r="T441" s="16">
        <v>9.8740334609999994E-3</v>
      </c>
      <c r="U441" s="16">
        <v>1.654672113E-3</v>
      </c>
      <c r="V441" s="29"/>
    </row>
    <row r="442" spans="2:22" x14ac:dyDescent="0.2">
      <c r="B442" s="22" t="s">
        <v>1175</v>
      </c>
      <c r="C442" s="14"/>
      <c r="D442" s="14"/>
      <c r="E442" s="14"/>
      <c r="F442" s="14"/>
      <c r="G442" s="14"/>
      <c r="H442" s="37"/>
      <c r="I442" s="14"/>
      <c r="J442" s="14"/>
      <c r="K442" s="27">
        <v>4.2234831549149998</v>
      </c>
      <c r="L442" s="14"/>
      <c r="M442" s="14"/>
      <c r="N442" s="14"/>
      <c r="O442" s="14"/>
      <c r="P442" s="14"/>
      <c r="Q442" s="14"/>
      <c r="R442" s="27">
        <v>998498.07874000003</v>
      </c>
      <c r="S442" s="14"/>
      <c r="T442" s="24">
        <v>0.103715089154</v>
      </c>
      <c r="U442" s="24">
        <v>1.7380381223999999E-2</v>
      </c>
      <c r="V442" s="29"/>
    </row>
    <row r="443" spans="2:22" x14ac:dyDescent="0.2">
      <c r="B443" s="25" t="s">
        <v>1176</v>
      </c>
      <c r="C443" s="17" t="s">
        <v>1177</v>
      </c>
      <c r="D443" s="17" t="s">
        <v>253</v>
      </c>
      <c r="E443" s="17" t="s">
        <v>1124</v>
      </c>
      <c r="F443" s="26">
        <v>995</v>
      </c>
      <c r="G443" s="17" t="s">
        <v>1178</v>
      </c>
      <c r="H443" s="38" t="s">
        <v>1179</v>
      </c>
      <c r="I443" s="17" t="s">
        <v>238</v>
      </c>
      <c r="J443" s="14"/>
      <c r="K443" s="28">
        <v>3.6859999999999999</v>
      </c>
      <c r="L443" s="17" t="s">
        <v>47</v>
      </c>
      <c r="M443" s="16">
        <v>3.1320000000000001E-2</v>
      </c>
      <c r="N443" s="16">
        <v>4.0070000000000001E-2</v>
      </c>
      <c r="O443" s="28">
        <v>200000</v>
      </c>
      <c r="P443" s="30">
        <v>97.205200000000005</v>
      </c>
      <c r="Q443" s="28">
        <v>0</v>
      </c>
      <c r="R443" s="28">
        <v>697.15569000000005</v>
      </c>
      <c r="S443" s="16">
        <v>2.0000000000000001E-4</v>
      </c>
      <c r="T443" s="16">
        <v>7.2414325157517503E-5</v>
      </c>
      <c r="U443" s="16">
        <v>1.21350575658547E-5</v>
      </c>
      <c r="V443" s="29"/>
    </row>
    <row r="444" spans="2:22" x14ac:dyDescent="0.2">
      <c r="B444" s="25" t="s">
        <v>1180</v>
      </c>
      <c r="C444" s="17" t="s">
        <v>1181</v>
      </c>
      <c r="D444" s="17" t="s">
        <v>244</v>
      </c>
      <c r="E444" s="17" t="s">
        <v>1124</v>
      </c>
      <c r="F444" s="26">
        <v>995</v>
      </c>
      <c r="G444" s="17" t="s">
        <v>1125</v>
      </c>
      <c r="H444" s="38" t="s">
        <v>1182</v>
      </c>
      <c r="I444" s="17" t="s">
        <v>1127</v>
      </c>
      <c r="J444" s="14"/>
      <c r="K444" s="28">
        <v>0.79</v>
      </c>
      <c r="L444" s="17" t="s">
        <v>47</v>
      </c>
      <c r="M444" s="16">
        <v>3.875E-2</v>
      </c>
      <c r="N444" s="16">
        <v>5.228E-2</v>
      </c>
      <c r="O444" s="28">
        <v>200000</v>
      </c>
      <c r="P444" s="30">
        <v>99.721999999999994</v>
      </c>
      <c r="Q444" s="28">
        <v>0</v>
      </c>
      <c r="R444" s="28">
        <v>715.20618000000002</v>
      </c>
      <c r="S444" s="16">
        <v>1.63265306E-4</v>
      </c>
      <c r="T444" s="16">
        <v>7.4289249325621895E-5</v>
      </c>
      <c r="U444" s="16">
        <v>1.24492538614366E-5</v>
      </c>
      <c r="V444" s="29"/>
    </row>
    <row r="445" spans="2:22" x14ac:dyDescent="0.2">
      <c r="B445" s="25" t="s">
        <v>1183</v>
      </c>
      <c r="C445" s="17" t="s">
        <v>1184</v>
      </c>
      <c r="D445" s="17" t="s">
        <v>244</v>
      </c>
      <c r="E445" s="17" t="s">
        <v>1124</v>
      </c>
      <c r="F445" s="26">
        <v>994</v>
      </c>
      <c r="G445" s="17" t="s">
        <v>1145</v>
      </c>
      <c r="H445" s="38" t="s">
        <v>1185</v>
      </c>
      <c r="I445" s="17" t="s">
        <v>1127</v>
      </c>
      <c r="J445" s="14"/>
      <c r="K445" s="28">
        <v>1.1950000000000001</v>
      </c>
      <c r="L445" s="17" t="s">
        <v>47</v>
      </c>
      <c r="M445" s="16">
        <v>9.4599999999999997E-3</v>
      </c>
      <c r="N445" s="16">
        <v>4.9180000000000001E-2</v>
      </c>
      <c r="O445" s="28">
        <v>200000</v>
      </c>
      <c r="P445" s="30">
        <v>95.696200000000005</v>
      </c>
      <c r="Q445" s="28">
        <v>0</v>
      </c>
      <c r="R445" s="28">
        <v>686.33315000000005</v>
      </c>
      <c r="S445" s="16">
        <v>2.0000000000000001E-4</v>
      </c>
      <c r="T445" s="16">
        <v>7.1290176073128303E-5</v>
      </c>
      <c r="U445" s="16">
        <v>1.1946674758696101E-5</v>
      </c>
      <c r="V445" s="29"/>
    </row>
    <row r="446" spans="2:22" x14ac:dyDescent="0.2">
      <c r="B446" s="25" t="s">
        <v>1186</v>
      </c>
      <c r="C446" s="17" t="s">
        <v>1187</v>
      </c>
      <c r="D446" s="17" t="s">
        <v>244</v>
      </c>
      <c r="E446" s="17" t="s">
        <v>1124</v>
      </c>
      <c r="F446" s="26">
        <v>995</v>
      </c>
      <c r="G446" s="17" t="s">
        <v>1178</v>
      </c>
      <c r="H446" s="38" t="s">
        <v>1188</v>
      </c>
      <c r="I446" s="17" t="s">
        <v>238</v>
      </c>
      <c r="J446" s="14"/>
      <c r="K446" s="28">
        <v>7.3559999999999999</v>
      </c>
      <c r="L446" s="17" t="s">
        <v>47</v>
      </c>
      <c r="M446" s="16">
        <v>6.2E-2</v>
      </c>
      <c r="N446" s="16">
        <v>5.67E-2</v>
      </c>
      <c r="O446" s="28">
        <v>4000000</v>
      </c>
      <c r="P446" s="30">
        <v>106.61660000000001</v>
      </c>
      <c r="Q446" s="28">
        <v>0</v>
      </c>
      <c r="R446" s="28">
        <v>15293.08511</v>
      </c>
      <c r="S446" s="16">
        <v>4.4444444439999996E-3</v>
      </c>
      <c r="T446" s="16">
        <v>1.5885095010000001E-3</v>
      </c>
      <c r="U446" s="16">
        <v>2.6619945900000001E-4</v>
      </c>
      <c r="V446" s="29"/>
    </row>
    <row r="447" spans="2:22" x14ac:dyDescent="0.2">
      <c r="B447" s="25" t="s">
        <v>1189</v>
      </c>
      <c r="C447" s="17" t="s">
        <v>1190</v>
      </c>
      <c r="D447" s="17" t="s">
        <v>244</v>
      </c>
      <c r="E447" s="17" t="s">
        <v>1124</v>
      </c>
      <c r="F447" s="26">
        <v>994</v>
      </c>
      <c r="G447" s="17" t="s">
        <v>1125</v>
      </c>
      <c r="H447" s="38" t="s">
        <v>1185</v>
      </c>
      <c r="I447" s="17" t="s">
        <v>1127</v>
      </c>
      <c r="J447" s="14"/>
      <c r="K447" s="28">
        <v>2.5</v>
      </c>
      <c r="L447" s="17" t="s">
        <v>47</v>
      </c>
      <c r="M447" s="16">
        <v>4.7600000000000003E-2</v>
      </c>
      <c r="N447" s="16">
        <v>4.9099999999999998E-2</v>
      </c>
      <c r="O447" s="28">
        <v>200000</v>
      </c>
      <c r="P447" s="30">
        <v>101.1964</v>
      </c>
      <c r="Q447" s="28">
        <v>0</v>
      </c>
      <c r="R447" s="28">
        <v>725.78057999999999</v>
      </c>
      <c r="S447" s="16">
        <v>6.6666666600000005E-4</v>
      </c>
      <c r="T447" s="16">
        <v>7.5387623836408301E-5</v>
      </c>
      <c r="U447" s="16">
        <v>1.2633317413617299E-5</v>
      </c>
      <c r="V447" s="29"/>
    </row>
    <row r="448" spans="2:22" x14ac:dyDescent="0.2">
      <c r="B448" s="25" t="s">
        <v>1191</v>
      </c>
      <c r="C448" s="17" t="s">
        <v>1192</v>
      </c>
      <c r="D448" s="17" t="s">
        <v>244</v>
      </c>
      <c r="E448" s="17" t="s">
        <v>1124</v>
      </c>
      <c r="F448" s="26">
        <v>995</v>
      </c>
      <c r="G448" s="17" t="s">
        <v>1193</v>
      </c>
      <c r="H448" s="38" t="s">
        <v>1185</v>
      </c>
      <c r="I448" s="17" t="s">
        <v>1127</v>
      </c>
      <c r="J448" s="14"/>
      <c r="K448" s="28">
        <v>7.8440000000000003</v>
      </c>
      <c r="L448" s="17" t="s">
        <v>47</v>
      </c>
      <c r="M448" s="16">
        <v>3.85E-2</v>
      </c>
      <c r="N448" s="16">
        <v>4.7800000000000002E-2</v>
      </c>
      <c r="O448" s="28">
        <v>5000000</v>
      </c>
      <c r="P448" s="30">
        <v>93.567999999999998</v>
      </c>
      <c r="Q448" s="28">
        <v>0</v>
      </c>
      <c r="R448" s="28">
        <v>16776.742399999999</v>
      </c>
      <c r="S448" s="16">
        <v>1.6785051630000001E-3</v>
      </c>
      <c r="T448" s="16">
        <v>1.742618609E-3</v>
      </c>
      <c r="U448" s="16">
        <v>2.9202477599999998E-4</v>
      </c>
      <c r="V448" s="29"/>
    </row>
    <row r="449" spans="2:22" x14ac:dyDescent="0.2">
      <c r="B449" s="25" t="s">
        <v>1194</v>
      </c>
      <c r="C449" s="17" t="s">
        <v>1195</v>
      </c>
      <c r="D449" s="17" t="s">
        <v>244</v>
      </c>
      <c r="E449" s="17" t="s">
        <v>1124</v>
      </c>
      <c r="F449" s="26">
        <v>995</v>
      </c>
      <c r="G449" s="17" t="s">
        <v>1145</v>
      </c>
      <c r="H449" s="38" t="s">
        <v>1188</v>
      </c>
      <c r="I449" s="17" t="s">
        <v>238</v>
      </c>
      <c r="J449" s="14"/>
      <c r="K449" s="28">
        <v>13.143000000000001</v>
      </c>
      <c r="L449" s="17" t="s">
        <v>47</v>
      </c>
      <c r="M449" s="16">
        <v>4.5499999999999999E-2</v>
      </c>
      <c r="N449" s="16">
        <v>5.0439999999999999E-2</v>
      </c>
      <c r="O449" s="28">
        <v>230000</v>
      </c>
      <c r="P449" s="30">
        <v>94.409199999999998</v>
      </c>
      <c r="Q449" s="28">
        <v>0</v>
      </c>
      <c r="R449" s="28">
        <v>778.66819999999996</v>
      </c>
      <c r="S449" s="16">
        <v>1.84E-4</v>
      </c>
      <c r="T449" s="16">
        <v>8.0881118856849398E-5</v>
      </c>
      <c r="U449" s="16">
        <v>1.35539070644327E-5</v>
      </c>
      <c r="V449" s="29"/>
    </row>
    <row r="450" spans="2:22" x14ac:dyDescent="0.2">
      <c r="B450" s="25" t="s">
        <v>1196</v>
      </c>
      <c r="C450" s="17" t="s">
        <v>1197</v>
      </c>
      <c r="D450" s="17" t="s">
        <v>244</v>
      </c>
      <c r="E450" s="17" t="s">
        <v>1124</v>
      </c>
      <c r="F450" s="26">
        <v>995</v>
      </c>
      <c r="G450" s="17" t="s">
        <v>1198</v>
      </c>
      <c r="H450" s="38" t="s">
        <v>1199</v>
      </c>
      <c r="I450" s="17" t="s">
        <v>238</v>
      </c>
      <c r="J450" s="14"/>
      <c r="K450" s="28">
        <v>7.6340000000000003</v>
      </c>
      <c r="L450" s="17" t="s">
        <v>47</v>
      </c>
      <c r="M450" s="16">
        <v>5.1999999999999998E-2</v>
      </c>
      <c r="N450" s="16">
        <v>5.0360000000000002E-2</v>
      </c>
      <c r="O450" s="28">
        <v>400000</v>
      </c>
      <c r="P450" s="30">
        <v>102.033</v>
      </c>
      <c r="Q450" s="28">
        <v>0</v>
      </c>
      <c r="R450" s="28">
        <v>1463.5613499999999</v>
      </c>
      <c r="S450" s="16">
        <v>1.7777777699999999E-4</v>
      </c>
      <c r="T450" s="16">
        <v>1.5202172000000001E-4</v>
      </c>
      <c r="U450" s="16">
        <v>2.5475516427915801E-5</v>
      </c>
      <c r="V450" s="29"/>
    </row>
    <row r="451" spans="2:22" x14ac:dyDescent="0.2">
      <c r="B451" s="25" t="s">
        <v>1200</v>
      </c>
      <c r="C451" s="17" t="s">
        <v>1201</v>
      </c>
      <c r="D451" s="17" t="s">
        <v>244</v>
      </c>
      <c r="E451" s="17" t="s">
        <v>1124</v>
      </c>
      <c r="F451" s="26">
        <v>995</v>
      </c>
      <c r="G451" s="17" t="s">
        <v>1125</v>
      </c>
      <c r="H451" s="38" t="s">
        <v>1202</v>
      </c>
      <c r="I451" s="17" t="s">
        <v>1127</v>
      </c>
      <c r="J451" s="14"/>
      <c r="K451" s="28">
        <v>1.833</v>
      </c>
      <c r="L451" s="17" t="s">
        <v>47</v>
      </c>
      <c r="M451" s="16">
        <v>2.9499999999999998E-2</v>
      </c>
      <c r="N451" s="16">
        <v>5.2269999999999997E-2</v>
      </c>
      <c r="O451" s="28">
        <v>200000</v>
      </c>
      <c r="P451" s="30">
        <v>96.334599999999995</v>
      </c>
      <c r="Q451" s="28">
        <v>0</v>
      </c>
      <c r="R451" s="28">
        <v>690.91174999999998</v>
      </c>
      <c r="S451" s="16">
        <v>2.6666666599999998E-4</v>
      </c>
      <c r="T451" s="16">
        <v>7.1765760270348604E-5</v>
      </c>
      <c r="U451" s="16">
        <v>1.2026372271558699E-5</v>
      </c>
      <c r="V451" s="29"/>
    </row>
    <row r="452" spans="2:22" x14ac:dyDescent="0.2">
      <c r="B452" s="25" t="s">
        <v>1203</v>
      </c>
      <c r="C452" s="17" t="s">
        <v>1204</v>
      </c>
      <c r="D452" s="17" t="s">
        <v>253</v>
      </c>
      <c r="E452" s="17" t="s">
        <v>1124</v>
      </c>
      <c r="F452" s="26">
        <v>995</v>
      </c>
      <c r="G452" s="17" t="s">
        <v>1125</v>
      </c>
      <c r="H452" s="38" t="s">
        <v>237</v>
      </c>
      <c r="I452" s="17" t="s">
        <v>238</v>
      </c>
      <c r="J452" s="14"/>
      <c r="K452" s="28">
        <v>7.4980000000000002</v>
      </c>
      <c r="L452" s="17" t="s">
        <v>47</v>
      </c>
      <c r="M452" s="16">
        <v>4.9119999999999997E-2</v>
      </c>
      <c r="N452" s="16">
        <v>5.2319999999999998E-2</v>
      </c>
      <c r="O452" s="28">
        <v>6500000</v>
      </c>
      <c r="P452" s="30">
        <v>99.623500000000007</v>
      </c>
      <c r="Q452" s="28">
        <v>0</v>
      </c>
      <c r="R452" s="28">
        <v>23221.241600000001</v>
      </c>
      <c r="S452" s="16">
        <v>1.444444444E-3</v>
      </c>
      <c r="T452" s="16">
        <v>2.4120157999999998E-3</v>
      </c>
      <c r="U452" s="16">
        <v>4.0420110900000003E-4</v>
      </c>
      <c r="V452" s="29"/>
    </row>
    <row r="453" spans="2:22" x14ac:dyDescent="0.2">
      <c r="B453" s="25" t="s">
        <v>1205</v>
      </c>
      <c r="C453" s="17" t="s">
        <v>1206</v>
      </c>
      <c r="D453" s="17" t="s">
        <v>253</v>
      </c>
      <c r="E453" s="17" t="s">
        <v>1124</v>
      </c>
      <c r="F453" s="26">
        <v>995</v>
      </c>
      <c r="G453" s="17" t="s">
        <v>1207</v>
      </c>
      <c r="H453" s="38" t="s">
        <v>237</v>
      </c>
      <c r="I453" s="17" t="s">
        <v>238</v>
      </c>
      <c r="J453" s="14"/>
      <c r="K453" s="28">
        <v>5.9349999999999996</v>
      </c>
      <c r="L453" s="17" t="s">
        <v>47</v>
      </c>
      <c r="M453" s="16">
        <v>2.8500000000000001E-2</v>
      </c>
      <c r="N453" s="16">
        <v>4.7E-2</v>
      </c>
      <c r="O453" s="28">
        <v>2000000</v>
      </c>
      <c r="P453" s="30">
        <v>91.174999999999997</v>
      </c>
      <c r="Q453" s="28">
        <v>0</v>
      </c>
      <c r="R453" s="28">
        <v>6539.0709900000002</v>
      </c>
      <c r="S453" s="16">
        <v>1.3333333330000001E-3</v>
      </c>
      <c r="T453" s="16">
        <v>6.79220466E-4</v>
      </c>
      <c r="U453" s="16">
        <v>1.1382249899999999E-4</v>
      </c>
      <c r="V453" s="29"/>
    </row>
    <row r="454" spans="2:22" x14ac:dyDescent="0.2">
      <c r="B454" s="25" t="s">
        <v>1208</v>
      </c>
      <c r="C454" s="17" t="s">
        <v>1209</v>
      </c>
      <c r="D454" s="17" t="s">
        <v>244</v>
      </c>
      <c r="E454" s="17" t="s">
        <v>1124</v>
      </c>
      <c r="F454" s="26">
        <v>995</v>
      </c>
      <c r="G454" s="17" t="s">
        <v>1172</v>
      </c>
      <c r="H454" s="38" t="s">
        <v>1210</v>
      </c>
      <c r="I454" s="17" t="s">
        <v>238</v>
      </c>
      <c r="J454" s="14"/>
      <c r="K454" s="28">
        <v>3.98</v>
      </c>
      <c r="L454" s="17" t="s">
        <v>48</v>
      </c>
      <c r="M454" s="16">
        <v>3.7499999999999999E-3</v>
      </c>
      <c r="N454" s="16">
        <v>0.10915</v>
      </c>
      <c r="O454" s="28">
        <v>4300000</v>
      </c>
      <c r="P454" s="30">
        <v>67.404700000000005</v>
      </c>
      <c r="Q454" s="28">
        <v>0</v>
      </c>
      <c r="R454" s="28">
        <v>11292.75426</v>
      </c>
      <c r="S454" s="16">
        <v>3.4399999999999999E-3</v>
      </c>
      <c r="T454" s="16">
        <v>1.1729907540000001E-3</v>
      </c>
      <c r="U454" s="16">
        <v>1.9656760300000001E-4</v>
      </c>
      <c r="V454" s="29"/>
    </row>
    <row r="455" spans="2:22" x14ac:dyDescent="0.2">
      <c r="B455" s="25" t="s">
        <v>1211</v>
      </c>
      <c r="C455" s="17" t="s">
        <v>1212</v>
      </c>
      <c r="D455" s="17" t="s">
        <v>244</v>
      </c>
      <c r="E455" s="17" t="s">
        <v>1124</v>
      </c>
      <c r="F455" s="26">
        <v>995</v>
      </c>
      <c r="G455" s="17" t="s">
        <v>1172</v>
      </c>
      <c r="H455" s="38" t="s">
        <v>1210</v>
      </c>
      <c r="I455" s="17" t="s">
        <v>238</v>
      </c>
      <c r="J455" s="14"/>
      <c r="K455" s="28">
        <v>3.282</v>
      </c>
      <c r="L455" s="17" t="s">
        <v>48</v>
      </c>
      <c r="M455" s="16">
        <v>0</v>
      </c>
      <c r="N455" s="16">
        <v>0.10982</v>
      </c>
      <c r="O455" s="28">
        <v>11200000</v>
      </c>
      <c r="P455" s="30">
        <v>71.034999999999997</v>
      </c>
      <c r="Q455" s="28">
        <v>0</v>
      </c>
      <c r="R455" s="28">
        <v>30997.855510000001</v>
      </c>
      <c r="S455" s="16">
        <v>1.12E-2</v>
      </c>
      <c r="T455" s="16">
        <v>3.2197812050000002E-3</v>
      </c>
      <c r="U455" s="16">
        <v>5.3956492899999995E-4</v>
      </c>
      <c r="V455" s="29"/>
    </row>
    <row r="456" spans="2:22" x14ac:dyDescent="0.2">
      <c r="B456" s="25" t="s">
        <v>1213</v>
      </c>
      <c r="C456" s="17" t="s">
        <v>1214</v>
      </c>
      <c r="D456" s="17" t="s">
        <v>244</v>
      </c>
      <c r="E456" s="17" t="s">
        <v>1124</v>
      </c>
      <c r="F456" s="26">
        <v>995</v>
      </c>
      <c r="G456" s="17" t="s">
        <v>1172</v>
      </c>
      <c r="H456" s="38" t="s">
        <v>1210</v>
      </c>
      <c r="I456" s="17" t="s">
        <v>238</v>
      </c>
      <c r="J456" s="14"/>
      <c r="K456" s="28">
        <v>2.2410000000000001</v>
      </c>
      <c r="L456" s="17" t="s">
        <v>48</v>
      </c>
      <c r="M456" s="16">
        <v>6.2500000000000003E-3</v>
      </c>
      <c r="N456" s="16">
        <v>0.10581</v>
      </c>
      <c r="O456" s="28">
        <v>2000000</v>
      </c>
      <c r="P456" s="30">
        <v>81.300600000000003</v>
      </c>
      <c r="Q456" s="28">
        <v>0</v>
      </c>
      <c r="R456" s="28">
        <v>6335.2679699999999</v>
      </c>
      <c r="S456" s="16">
        <v>2.5000000000000001E-3</v>
      </c>
      <c r="T456" s="16">
        <v>6.5805122299999997E-4</v>
      </c>
      <c r="U456" s="16">
        <v>1.10274996E-4</v>
      </c>
      <c r="V456" s="29"/>
    </row>
    <row r="457" spans="2:22" x14ac:dyDescent="0.2">
      <c r="B457" s="25" t="s">
        <v>1215</v>
      </c>
      <c r="C457" s="17" t="s">
        <v>1216</v>
      </c>
      <c r="D457" s="17" t="s">
        <v>1156</v>
      </c>
      <c r="E457" s="17" t="s">
        <v>1124</v>
      </c>
      <c r="F457" s="26">
        <v>995</v>
      </c>
      <c r="G457" s="17" t="s">
        <v>1172</v>
      </c>
      <c r="H457" s="38" t="s">
        <v>1210</v>
      </c>
      <c r="I457" s="17" t="s">
        <v>238</v>
      </c>
      <c r="J457" s="14"/>
      <c r="K457" s="28">
        <v>4.9690000000000003</v>
      </c>
      <c r="L457" s="17" t="s">
        <v>48</v>
      </c>
      <c r="M457" s="16">
        <v>1.4500000000000001E-2</v>
      </c>
      <c r="N457" s="16">
        <v>0.11566</v>
      </c>
      <c r="O457" s="28">
        <v>17300000</v>
      </c>
      <c r="P457" s="30">
        <v>62.757599999999996</v>
      </c>
      <c r="Q457" s="28">
        <v>0</v>
      </c>
      <c r="R457" s="28">
        <v>42301.295879999998</v>
      </c>
      <c r="S457" s="16">
        <v>2.8833333332999998E-2</v>
      </c>
      <c r="T457" s="16">
        <v>4.3938819380000002E-3</v>
      </c>
      <c r="U457" s="16">
        <v>7.3631854100000003E-4</v>
      </c>
      <c r="V457" s="29"/>
    </row>
    <row r="458" spans="2:22" x14ac:dyDescent="0.2">
      <c r="B458" s="25" t="s">
        <v>1217</v>
      </c>
      <c r="C458" s="17" t="s">
        <v>1218</v>
      </c>
      <c r="D458" s="17" t="s">
        <v>244</v>
      </c>
      <c r="E458" s="17" t="s">
        <v>1124</v>
      </c>
      <c r="F458" s="26">
        <v>994</v>
      </c>
      <c r="G458" s="17" t="s">
        <v>1172</v>
      </c>
      <c r="H458" s="38" t="s">
        <v>1210</v>
      </c>
      <c r="I458" s="17" t="s">
        <v>238</v>
      </c>
      <c r="J458" s="14"/>
      <c r="K458" s="28">
        <v>3.0419999999999998</v>
      </c>
      <c r="L458" s="17" t="s">
        <v>48</v>
      </c>
      <c r="M458" s="16">
        <v>1.4999999999999999E-2</v>
      </c>
      <c r="N458" s="16">
        <v>0.10310999999999999</v>
      </c>
      <c r="O458" s="28">
        <v>6800000</v>
      </c>
      <c r="P458" s="30">
        <v>78.559100000000001</v>
      </c>
      <c r="Q458" s="28">
        <v>0</v>
      </c>
      <c r="R458" s="28">
        <v>20813.573649999998</v>
      </c>
      <c r="S458" s="16">
        <v>1.1333333333E-2</v>
      </c>
      <c r="T458" s="16">
        <v>2.1619286929999999E-3</v>
      </c>
      <c r="U458" s="16">
        <v>3.6229197799999999E-4</v>
      </c>
      <c r="V458" s="29"/>
    </row>
    <row r="459" spans="2:22" x14ac:dyDescent="0.2">
      <c r="B459" s="25" t="s">
        <v>1219</v>
      </c>
      <c r="C459" s="17" t="s">
        <v>1220</v>
      </c>
      <c r="D459" s="17" t="s">
        <v>1156</v>
      </c>
      <c r="E459" s="17" t="s">
        <v>1124</v>
      </c>
      <c r="F459" s="26">
        <v>995</v>
      </c>
      <c r="G459" s="17" t="s">
        <v>1172</v>
      </c>
      <c r="H459" s="38" t="s">
        <v>1210</v>
      </c>
      <c r="I459" s="17" t="s">
        <v>238</v>
      </c>
      <c r="J459" s="14"/>
      <c r="K459" s="28">
        <v>4.6239999999999997</v>
      </c>
      <c r="L459" s="17" t="s">
        <v>48</v>
      </c>
      <c r="M459" s="16">
        <v>1.6250000000000001E-2</v>
      </c>
      <c r="N459" s="16">
        <v>0.11105</v>
      </c>
      <c r="O459" s="28">
        <v>8600000</v>
      </c>
      <c r="P459" s="30">
        <v>66.249499999999998</v>
      </c>
      <c r="Q459" s="28">
        <v>0</v>
      </c>
      <c r="R459" s="28">
        <v>22198.431960000002</v>
      </c>
      <c r="S459" s="16">
        <v>1.0749999999999999E-2</v>
      </c>
      <c r="T459" s="16">
        <v>2.3057754419999999E-3</v>
      </c>
      <c r="U459" s="16">
        <v>3.86397548E-4</v>
      </c>
      <c r="V459" s="29"/>
    </row>
    <row r="460" spans="2:22" x14ac:dyDescent="0.2">
      <c r="B460" s="25" t="s">
        <v>1221</v>
      </c>
      <c r="C460" s="17" t="s">
        <v>1222</v>
      </c>
      <c r="D460" s="17" t="s">
        <v>1156</v>
      </c>
      <c r="E460" s="17" t="s">
        <v>1124</v>
      </c>
      <c r="F460" s="26">
        <v>995</v>
      </c>
      <c r="G460" s="17" t="s">
        <v>1172</v>
      </c>
      <c r="H460" s="38" t="s">
        <v>1210</v>
      </c>
      <c r="I460" s="17" t="s">
        <v>238</v>
      </c>
      <c r="J460" s="14"/>
      <c r="K460" s="28">
        <v>5.016</v>
      </c>
      <c r="L460" s="17" t="s">
        <v>47</v>
      </c>
      <c r="M460" s="16">
        <v>5.3749999999999999E-2</v>
      </c>
      <c r="N460" s="16">
        <v>0.11382</v>
      </c>
      <c r="O460" s="28">
        <v>5000000</v>
      </c>
      <c r="P460" s="30">
        <v>74.683099999999996</v>
      </c>
      <c r="Q460" s="28">
        <v>0</v>
      </c>
      <c r="R460" s="28">
        <v>13390.679829999999</v>
      </c>
      <c r="S460" s="16">
        <v>8.3333333329999992E-3</v>
      </c>
      <c r="T460" s="16">
        <v>1.3909045809999999E-3</v>
      </c>
      <c r="U460" s="16">
        <v>2.3308519499999999E-4</v>
      </c>
      <c r="V460" s="29"/>
    </row>
    <row r="461" spans="2:22" x14ac:dyDescent="0.2">
      <c r="B461" s="25" t="s">
        <v>1223</v>
      </c>
      <c r="C461" s="17" t="s">
        <v>1224</v>
      </c>
      <c r="D461" s="17" t="s">
        <v>244</v>
      </c>
      <c r="E461" s="17" t="s">
        <v>1124</v>
      </c>
      <c r="F461" s="26">
        <v>995</v>
      </c>
      <c r="G461" s="17" t="s">
        <v>1225</v>
      </c>
      <c r="H461" s="38" t="s">
        <v>1210</v>
      </c>
      <c r="I461" s="17" t="s">
        <v>238</v>
      </c>
      <c r="J461" s="14"/>
      <c r="K461" s="28">
        <v>6.1630000000000003</v>
      </c>
      <c r="L461" s="17" t="s">
        <v>47</v>
      </c>
      <c r="M461" s="16">
        <v>3.7499999999999999E-2</v>
      </c>
      <c r="N461" s="16">
        <v>5.1920000000000001E-2</v>
      </c>
      <c r="O461" s="28">
        <v>1000000</v>
      </c>
      <c r="P461" s="30">
        <v>92.983800000000002</v>
      </c>
      <c r="Q461" s="28">
        <v>0</v>
      </c>
      <c r="R461" s="28">
        <v>3334.3990699999999</v>
      </c>
      <c r="S461" s="16">
        <v>2E-3</v>
      </c>
      <c r="T461" s="16">
        <v>3.4634768299999998E-4</v>
      </c>
      <c r="U461" s="16">
        <v>5.8040298949553602E-5</v>
      </c>
      <c r="V461" s="29"/>
    </row>
    <row r="462" spans="2:22" x14ac:dyDescent="0.2">
      <c r="B462" s="25" t="s">
        <v>1226</v>
      </c>
      <c r="C462" s="17" t="s">
        <v>1227</v>
      </c>
      <c r="D462" s="17" t="s">
        <v>244</v>
      </c>
      <c r="E462" s="17" t="s">
        <v>1124</v>
      </c>
      <c r="F462" s="26">
        <v>994</v>
      </c>
      <c r="G462" s="17" t="s">
        <v>1125</v>
      </c>
      <c r="H462" s="38" t="s">
        <v>1130</v>
      </c>
      <c r="I462" s="17" t="s">
        <v>238</v>
      </c>
      <c r="J462" s="14"/>
      <c r="K462" s="28">
        <v>3.8889999999999998</v>
      </c>
      <c r="L462" s="17" t="s">
        <v>47</v>
      </c>
      <c r="M462" s="16">
        <v>5.5E-2</v>
      </c>
      <c r="N462" s="16">
        <v>6.2030000000000002E-2</v>
      </c>
      <c r="O462" s="28">
        <v>3000000</v>
      </c>
      <c r="P462" s="30">
        <v>98.979399999999998</v>
      </c>
      <c r="Q462" s="28">
        <v>0</v>
      </c>
      <c r="R462" s="28">
        <v>10648.20386</v>
      </c>
      <c r="S462" s="16">
        <v>1.714285714E-3</v>
      </c>
      <c r="T462" s="16">
        <v>1.106040598E-3</v>
      </c>
      <c r="U462" s="16">
        <v>1.8534821999999999E-4</v>
      </c>
      <c r="V462" s="29"/>
    </row>
    <row r="463" spans="2:22" x14ac:dyDescent="0.2">
      <c r="B463" s="25" t="s">
        <v>1228</v>
      </c>
      <c r="C463" s="17" t="s">
        <v>1229</v>
      </c>
      <c r="D463" s="17" t="s">
        <v>244</v>
      </c>
      <c r="E463" s="17" t="s">
        <v>1124</v>
      </c>
      <c r="F463" s="26">
        <v>995</v>
      </c>
      <c r="G463" s="17" t="s">
        <v>1230</v>
      </c>
      <c r="H463" s="38" t="s">
        <v>1130</v>
      </c>
      <c r="I463" s="17" t="s">
        <v>238</v>
      </c>
      <c r="J463" s="14"/>
      <c r="K463" s="28">
        <v>7.5519999999999996</v>
      </c>
      <c r="L463" s="17" t="s">
        <v>47</v>
      </c>
      <c r="M463" s="16">
        <v>5.7500000000000002E-2</v>
      </c>
      <c r="N463" s="16">
        <v>5.8189999999999999E-2</v>
      </c>
      <c r="O463" s="28">
        <v>6000000</v>
      </c>
      <c r="P463" s="30">
        <v>100.59310000000001</v>
      </c>
      <c r="Q463" s="28">
        <v>0</v>
      </c>
      <c r="R463" s="28">
        <v>21643.611400000002</v>
      </c>
      <c r="S463" s="16">
        <v>6.0000000000000001E-3</v>
      </c>
      <c r="T463" s="16">
        <v>2.2481456230000001E-3</v>
      </c>
      <c r="U463" s="16">
        <v>3.7674005099999999E-4</v>
      </c>
      <c r="V463" s="29"/>
    </row>
    <row r="464" spans="2:22" x14ac:dyDescent="0.2">
      <c r="B464" s="25" t="s">
        <v>1231</v>
      </c>
      <c r="C464" s="17" t="s">
        <v>1232</v>
      </c>
      <c r="D464" s="17" t="s">
        <v>244</v>
      </c>
      <c r="E464" s="17" t="s">
        <v>1124</v>
      </c>
      <c r="F464" s="26">
        <v>994</v>
      </c>
      <c r="G464" s="17" t="s">
        <v>1230</v>
      </c>
      <c r="H464" s="38" t="s">
        <v>1130</v>
      </c>
      <c r="I464" s="17" t="s">
        <v>238</v>
      </c>
      <c r="J464" s="14"/>
      <c r="K464" s="28">
        <v>6.0620000000000003</v>
      </c>
      <c r="L464" s="17" t="s">
        <v>47</v>
      </c>
      <c r="M464" s="16">
        <v>4.65E-2</v>
      </c>
      <c r="N464" s="16">
        <v>5.1709999999999999E-2</v>
      </c>
      <c r="O464" s="28">
        <v>450000</v>
      </c>
      <c r="P464" s="30">
        <v>97.659199999999998</v>
      </c>
      <c r="Q464" s="28">
        <v>0</v>
      </c>
      <c r="R464" s="28">
        <v>1575.9265</v>
      </c>
      <c r="S464" s="16">
        <v>5.9999999999999995E-4</v>
      </c>
      <c r="T464" s="16">
        <v>1.6369321099999999E-4</v>
      </c>
      <c r="U464" s="16">
        <v>2.74314031591077E-5</v>
      </c>
      <c r="V464" s="29"/>
    </row>
    <row r="465" spans="2:22" x14ac:dyDescent="0.2">
      <c r="B465" s="25" t="s">
        <v>1233</v>
      </c>
      <c r="C465" s="17" t="s">
        <v>1234</v>
      </c>
      <c r="D465" s="17" t="s">
        <v>244</v>
      </c>
      <c r="E465" s="17" t="s">
        <v>1124</v>
      </c>
      <c r="F465" s="26">
        <v>995</v>
      </c>
      <c r="G465" s="17" t="s">
        <v>1230</v>
      </c>
      <c r="H465" s="38" t="s">
        <v>1130</v>
      </c>
      <c r="I465" s="17" t="s">
        <v>238</v>
      </c>
      <c r="J465" s="14"/>
      <c r="K465" s="28">
        <v>7.8310000000000004</v>
      </c>
      <c r="L465" s="17" t="s">
        <v>47</v>
      </c>
      <c r="M465" s="16">
        <v>4.9000000000000002E-2</v>
      </c>
      <c r="N465" s="16">
        <v>5.2380000000000003E-2</v>
      </c>
      <c r="O465" s="28">
        <v>850000</v>
      </c>
      <c r="P465" s="30">
        <v>98.206400000000002</v>
      </c>
      <c r="Q465" s="28">
        <v>0</v>
      </c>
      <c r="R465" s="28">
        <v>2993.42929</v>
      </c>
      <c r="S465" s="16">
        <v>5.6666666600000001E-4</v>
      </c>
      <c r="T465" s="16">
        <v>3.1093077899999998E-4</v>
      </c>
      <c r="U465" s="16">
        <v>5.21052001360923E-5</v>
      </c>
      <c r="V465" s="29"/>
    </row>
    <row r="466" spans="2:22" x14ac:dyDescent="0.2">
      <c r="B466" s="25" t="s">
        <v>1235</v>
      </c>
      <c r="C466" s="17" t="s">
        <v>1236</v>
      </c>
      <c r="D466" s="17" t="s">
        <v>244</v>
      </c>
      <c r="E466" s="17" t="s">
        <v>1124</v>
      </c>
      <c r="F466" s="26">
        <v>995</v>
      </c>
      <c r="G466" s="17" t="s">
        <v>1230</v>
      </c>
      <c r="H466" s="38" t="s">
        <v>1130</v>
      </c>
      <c r="I466" s="17" t="s">
        <v>238</v>
      </c>
      <c r="J466" s="14"/>
      <c r="K466" s="28">
        <v>14.382</v>
      </c>
      <c r="L466" s="17" t="s">
        <v>47</v>
      </c>
      <c r="M466" s="16">
        <v>5.5500000000000001E-2</v>
      </c>
      <c r="N466" s="16">
        <v>5.926E-2</v>
      </c>
      <c r="O466" s="28">
        <v>1350000</v>
      </c>
      <c r="P466" s="30">
        <v>95.647199999999998</v>
      </c>
      <c r="Q466" s="28">
        <v>0</v>
      </c>
      <c r="R466" s="28">
        <v>4630.3766100000003</v>
      </c>
      <c r="S466" s="16">
        <v>5.9999999999999995E-4</v>
      </c>
      <c r="T466" s="16">
        <v>4.8096229000000001E-4</v>
      </c>
      <c r="U466" s="16">
        <v>8.05987636907002E-5</v>
      </c>
      <c r="V466" s="29"/>
    </row>
    <row r="467" spans="2:22" x14ac:dyDescent="0.2">
      <c r="B467" s="25" t="s">
        <v>1237</v>
      </c>
      <c r="C467" s="17" t="s">
        <v>1238</v>
      </c>
      <c r="D467" s="17" t="s">
        <v>244</v>
      </c>
      <c r="E467" s="17" t="s">
        <v>1124</v>
      </c>
      <c r="F467" s="26">
        <v>994</v>
      </c>
      <c r="G467" s="17" t="s">
        <v>1230</v>
      </c>
      <c r="H467" s="38" t="s">
        <v>1130</v>
      </c>
      <c r="I467" s="17" t="s">
        <v>238</v>
      </c>
      <c r="J467" s="14"/>
      <c r="K467" s="28">
        <v>7.133</v>
      </c>
      <c r="L467" s="17" t="s">
        <v>47</v>
      </c>
      <c r="M467" s="16">
        <v>6.25E-2</v>
      </c>
      <c r="N467" s="16">
        <v>5.3120000000000001E-2</v>
      </c>
      <c r="O467" s="28">
        <v>7000000</v>
      </c>
      <c r="P467" s="30">
        <v>109.4924</v>
      </c>
      <c r="Q467" s="28">
        <v>0</v>
      </c>
      <c r="R467" s="28">
        <v>27484.78225</v>
      </c>
      <c r="S467" s="16">
        <v>3.1111111110000002E-3</v>
      </c>
      <c r="T467" s="16">
        <v>2.8548744379999999E-3</v>
      </c>
      <c r="U467" s="16">
        <v>4.7841453400000001E-4</v>
      </c>
      <c r="V467" s="29"/>
    </row>
    <row r="468" spans="2:22" x14ac:dyDescent="0.2">
      <c r="B468" s="25" t="s">
        <v>1239</v>
      </c>
      <c r="C468" s="17" t="s">
        <v>1240</v>
      </c>
      <c r="D468" s="17" t="s">
        <v>244</v>
      </c>
      <c r="E468" s="17" t="s">
        <v>1124</v>
      </c>
      <c r="F468" s="26">
        <v>994</v>
      </c>
      <c r="G468" s="17" t="s">
        <v>1207</v>
      </c>
      <c r="H468" s="38" t="s">
        <v>1134</v>
      </c>
      <c r="I468" s="17" t="s">
        <v>238</v>
      </c>
      <c r="J468" s="14"/>
      <c r="K468" s="28">
        <v>7.7960000000000003</v>
      </c>
      <c r="L468" s="17" t="s">
        <v>47</v>
      </c>
      <c r="M468" s="16">
        <v>5.5500000000000001E-2</v>
      </c>
      <c r="N468" s="16">
        <v>5.7799999999999997E-2</v>
      </c>
      <c r="O468" s="28">
        <v>500000</v>
      </c>
      <c r="P468" s="30">
        <v>99.240700000000004</v>
      </c>
      <c r="Q468" s="28">
        <v>0</v>
      </c>
      <c r="R468" s="28">
        <v>1779.3857499999999</v>
      </c>
      <c r="S468" s="16">
        <v>6.6666666600000005E-4</v>
      </c>
      <c r="T468" s="16">
        <v>1.84826746E-4</v>
      </c>
      <c r="U468" s="16">
        <v>3.0972921569515599E-5</v>
      </c>
      <c r="V468" s="29"/>
    </row>
    <row r="469" spans="2:22" x14ac:dyDescent="0.2">
      <c r="B469" s="25" t="s">
        <v>1241</v>
      </c>
      <c r="C469" s="17" t="s">
        <v>1242</v>
      </c>
      <c r="D469" s="17" t="s">
        <v>253</v>
      </c>
      <c r="E469" s="17" t="s">
        <v>1124</v>
      </c>
      <c r="F469" s="26">
        <v>995</v>
      </c>
      <c r="G469" s="17" t="s">
        <v>1207</v>
      </c>
      <c r="H469" s="38" t="s">
        <v>1134</v>
      </c>
      <c r="I469" s="17" t="s">
        <v>238</v>
      </c>
      <c r="J469" s="14"/>
      <c r="K469" s="28">
        <v>6.4459999999999997</v>
      </c>
      <c r="L469" s="17" t="s">
        <v>47</v>
      </c>
      <c r="M469" s="16">
        <v>4.1500000000000002E-2</v>
      </c>
      <c r="N469" s="16">
        <v>5.3749999999999999E-2</v>
      </c>
      <c r="O469" s="28">
        <v>2000000</v>
      </c>
      <c r="P469" s="30">
        <v>94.0274</v>
      </c>
      <c r="Q469" s="28">
        <v>0</v>
      </c>
      <c r="R469" s="28">
        <v>6743.6451299999999</v>
      </c>
      <c r="S469" s="16">
        <v>7.27563752E-4</v>
      </c>
      <c r="T469" s="16">
        <v>7.0046980600000004E-4</v>
      </c>
      <c r="U469" s="16">
        <v>1.17383423E-4</v>
      </c>
      <c r="V469" s="29"/>
    </row>
    <row r="470" spans="2:22" x14ac:dyDescent="0.2">
      <c r="B470" s="25" t="s">
        <v>1243</v>
      </c>
      <c r="C470" s="17" t="s">
        <v>1244</v>
      </c>
      <c r="D470" s="17" t="s">
        <v>241</v>
      </c>
      <c r="E470" s="17" t="s">
        <v>1124</v>
      </c>
      <c r="F470" s="26">
        <v>995</v>
      </c>
      <c r="G470" s="17" t="s">
        <v>1172</v>
      </c>
      <c r="H470" s="38" t="s">
        <v>1134</v>
      </c>
      <c r="I470" s="17" t="s">
        <v>238</v>
      </c>
      <c r="J470" s="14"/>
      <c r="K470" s="28">
        <v>3.3439999999999999</v>
      </c>
      <c r="L470" s="17" t="s">
        <v>48</v>
      </c>
      <c r="M470" s="16">
        <v>1.2500000000000001E-2</v>
      </c>
      <c r="N470" s="16">
        <v>8.7099999999999997E-2</v>
      </c>
      <c r="O470" s="28">
        <v>6306000</v>
      </c>
      <c r="P470" s="30">
        <v>79.3673</v>
      </c>
      <c r="Q470" s="28">
        <v>0</v>
      </c>
      <c r="R470" s="28">
        <v>19500.09894</v>
      </c>
      <c r="S470" s="16">
        <v>1.8017142856999999E-2</v>
      </c>
      <c r="T470" s="16">
        <v>2.025496636E-3</v>
      </c>
      <c r="U470" s="16">
        <v>3.3942894900000002E-4</v>
      </c>
      <c r="V470" s="29"/>
    </row>
    <row r="471" spans="2:22" x14ac:dyDescent="0.2">
      <c r="B471" s="25" t="s">
        <v>1245</v>
      </c>
      <c r="C471" s="17" t="s">
        <v>1246</v>
      </c>
      <c r="D471" s="17" t="s">
        <v>1156</v>
      </c>
      <c r="E471" s="17" t="s">
        <v>1124</v>
      </c>
      <c r="F471" s="26">
        <v>995</v>
      </c>
      <c r="G471" s="17" t="s">
        <v>1172</v>
      </c>
      <c r="H471" s="38" t="s">
        <v>1134</v>
      </c>
      <c r="I471" s="17" t="s">
        <v>238</v>
      </c>
      <c r="J471" s="14"/>
      <c r="K471" s="28">
        <v>4.7450000000000001</v>
      </c>
      <c r="L471" s="17" t="s">
        <v>48</v>
      </c>
      <c r="M471" s="16">
        <v>1.6250000000000001E-2</v>
      </c>
      <c r="N471" s="16">
        <v>9.0179999999999996E-2</v>
      </c>
      <c r="O471" s="28">
        <v>2000000</v>
      </c>
      <c r="P471" s="30">
        <v>71.644099999999995</v>
      </c>
      <c r="Q471" s="28">
        <v>0</v>
      </c>
      <c r="R471" s="28">
        <v>5582.7948500000002</v>
      </c>
      <c r="S471" s="16">
        <v>5.7142857140000001E-3</v>
      </c>
      <c r="T471" s="16">
        <v>5.7989101599999996E-4</v>
      </c>
      <c r="U471" s="16">
        <v>9.7177055075182799E-5</v>
      </c>
      <c r="V471" s="29"/>
    </row>
    <row r="472" spans="2:22" x14ac:dyDescent="0.2">
      <c r="B472" s="25" t="s">
        <v>1247</v>
      </c>
      <c r="C472" s="17" t="s">
        <v>1248</v>
      </c>
      <c r="D472" s="17" t="s">
        <v>1156</v>
      </c>
      <c r="E472" s="17" t="s">
        <v>1124</v>
      </c>
      <c r="F472" s="26">
        <v>995</v>
      </c>
      <c r="G472" s="17" t="s">
        <v>1172</v>
      </c>
      <c r="H472" s="38" t="s">
        <v>1134</v>
      </c>
      <c r="I472" s="17" t="s">
        <v>238</v>
      </c>
      <c r="J472" s="14"/>
      <c r="K472" s="28">
        <v>3.6259999999999999</v>
      </c>
      <c r="L472" s="17" t="s">
        <v>48</v>
      </c>
      <c r="M472" s="16">
        <v>2.375E-2</v>
      </c>
      <c r="N472" s="16">
        <v>9.0740000000000001E-2</v>
      </c>
      <c r="O472" s="28">
        <v>12500000</v>
      </c>
      <c r="P472" s="30">
        <v>79.819000000000003</v>
      </c>
      <c r="Q472" s="28">
        <v>0</v>
      </c>
      <c r="R472" s="28">
        <v>38873.848460000001</v>
      </c>
      <c r="S472" s="16">
        <v>4.1666666666000003E-2</v>
      </c>
      <c r="T472" s="16">
        <v>4.0378692200000003E-3</v>
      </c>
      <c r="U472" s="16">
        <v>6.7665859300000003E-4</v>
      </c>
      <c r="V472" s="29"/>
    </row>
    <row r="473" spans="2:22" x14ac:dyDescent="0.2">
      <c r="B473" s="25" t="s">
        <v>1249</v>
      </c>
      <c r="C473" s="17" t="s">
        <v>1250</v>
      </c>
      <c r="D473" s="17" t="s">
        <v>244</v>
      </c>
      <c r="E473" s="17" t="s">
        <v>1124</v>
      </c>
      <c r="F473" s="26">
        <v>994</v>
      </c>
      <c r="G473" s="17" t="s">
        <v>1172</v>
      </c>
      <c r="H473" s="38" t="s">
        <v>1134</v>
      </c>
      <c r="I473" s="17" t="s">
        <v>238</v>
      </c>
      <c r="J473" s="14"/>
      <c r="K473" s="28">
        <v>3.26</v>
      </c>
      <c r="L473" s="17" t="s">
        <v>47</v>
      </c>
      <c r="M473" s="16">
        <v>3.635E-2</v>
      </c>
      <c r="N473" s="16">
        <v>5.2049999999999999E-2</v>
      </c>
      <c r="O473" s="28">
        <v>200000</v>
      </c>
      <c r="P473" s="30">
        <v>95.293800000000005</v>
      </c>
      <c r="Q473" s="28">
        <v>0</v>
      </c>
      <c r="R473" s="28">
        <v>683.44713000000002</v>
      </c>
      <c r="S473" s="16">
        <v>2.6666666599999998E-4</v>
      </c>
      <c r="T473" s="16">
        <v>7.0990402014494295E-5</v>
      </c>
      <c r="U473" s="16">
        <v>1.1896439180992899E-5</v>
      </c>
      <c r="V473" s="29"/>
    </row>
    <row r="474" spans="2:22" x14ac:dyDescent="0.2">
      <c r="B474" s="25" t="s">
        <v>1251</v>
      </c>
      <c r="C474" s="17" t="s">
        <v>1252</v>
      </c>
      <c r="D474" s="17" t="s">
        <v>244</v>
      </c>
      <c r="E474" s="17" t="s">
        <v>1124</v>
      </c>
      <c r="F474" s="26">
        <v>994</v>
      </c>
      <c r="G474" s="17" t="s">
        <v>1225</v>
      </c>
      <c r="H474" s="38" t="s">
        <v>1253</v>
      </c>
      <c r="I474" s="17" t="s">
        <v>1127</v>
      </c>
      <c r="J474" s="14"/>
      <c r="K474" s="28">
        <v>3.5950000000000002</v>
      </c>
      <c r="L474" s="17" t="s">
        <v>47</v>
      </c>
      <c r="M474" s="16">
        <v>0.05</v>
      </c>
      <c r="N474" s="16">
        <v>5.4300000000000001E-2</v>
      </c>
      <c r="O474" s="28">
        <v>1000000</v>
      </c>
      <c r="P474" s="30">
        <v>100.8976</v>
      </c>
      <c r="Q474" s="28">
        <v>0</v>
      </c>
      <c r="R474" s="28">
        <v>3618.1879399999998</v>
      </c>
      <c r="S474" s="16">
        <v>8.0000000000000004E-4</v>
      </c>
      <c r="T474" s="16">
        <v>3.7582514400000001E-4</v>
      </c>
      <c r="U474" s="16">
        <v>6.2980076854828799E-5</v>
      </c>
      <c r="V474" s="29"/>
    </row>
    <row r="475" spans="2:22" x14ac:dyDescent="0.2">
      <c r="B475" s="25" t="s">
        <v>1254</v>
      </c>
      <c r="C475" s="17" t="s">
        <v>1255</v>
      </c>
      <c r="D475" s="17" t="s">
        <v>244</v>
      </c>
      <c r="E475" s="17" t="s">
        <v>1124</v>
      </c>
      <c r="F475" s="26">
        <v>995</v>
      </c>
      <c r="G475" s="17" t="s">
        <v>1225</v>
      </c>
      <c r="H475" s="38" t="s">
        <v>1253</v>
      </c>
      <c r="I475" s="17" t="s">
        <v>1127</v>
      </c>
      <c r="J475" s="14"/>
      <c r="K475" s="28">
        <v>7.2750000000000004</v>
      </c>
      <c r="L475" s="17" t="s">
        <v>47</v>
      </c>
      <c r="M475" s="16">
        <v>5.6000000000000001E-2</v>
      </c>
      <c r="N475" s="16">
        <v>6.0679999999999998E-2</v>
      </c>
      <c r="O475" s="28">
        <v>2000000</v>
      </c>
      <c r="P475" s="30">
        <v>99.279899999999998</v>
      </c>
      <c r="Q475" s="28">
        <v>0</v>
      </c>
      <c r="R475" s="28">
        <v>7120.3544300000003</v>
      </c>
      <c r="S475" s="16">
        <v>1.6000000000000001E-3</v>
      </c>
      <c r="T475" s="16">
        <v>7.3959901400000002E-4</v>
      </c>
      <c r="U475" s="16">
        <v>1.2394062299999999E-4</v>
      </c>
      <c r="V475" s="29"/>
    </row>
    <row r="476" spans="2:22" x14ac:dyDescent="0.2">
      <c r="B476" s="25" t="s">
        <v>1256</v>
      </c>
      <c r="C476" s="17" t="s">
        <v>1257</v>
      </c>
      <c r="D476" s="17" t="s">
        <v>244</v>
      </c>
      <c r="E476" s="17" t="s">
        <v>1124</v>
      </c>
      <c r="F476" s="26">
        <v>994</v>
      </c>
      <c r="G476" s="17" t="s">
        <v>1225</v>
      </c>
      <c r="H476" s="38" t="s">
        <v>1253</v>
      </c>
      <c r="I476" s="17" t="s">
        <v>1127</v>
      </c>
      <c r="J476" s="14"/>
      <c r="K476" s="28">
        <v>7.1859999999999999</v>
      </c>
      <c r="L476" s="17" t="s">
        <v>47</v>
      </c>
      <c r="M476" s="16">
        <v>6.4000000000000001E-2</v>
      </c>
      <c r="N476" s="16">
        <v>6.1670000000000003E-2</v>
      </c>
      <c r="O476" s="28">
        <v>6000000</v>
      </c>
      <c r="P476" s="30">
        <v>103.1891</v>
      </c>
      <c r="Q476" s="28">
        <v>0</v>
      </c>
      <c r="R476" s="28">
        <v>22202.16675</v>
      </c>
      <c r="S476" s="16">
        <v>1.2E-2</v>
      </c>
      <c r="T476" s="16">
        <v>2.3061633790000002E-3</v>
      </c>
      <c r="U476" s="16">
        <v>3.8646255800000001E-4</v>
      </c>
      <c r="V476" s="29"/>
    </row>
    <row r="477" spans="2:22" x14ac:dyDescent="0.2">
      <c r="B477" s="25" t="s">
        <v>1258</v>
      </c>
      <c r="C477" s="17" t="s">
        <v>1259</v>
      </c>
      <c r="D477" s="17" t="s">
        <v>1156</v>
      </c>
      <c r="E477" s="17" t="s">
        <v>1124</v>
      </c>
      <c r="F477" s="26">
        <v>995</v>
      </c>
      <c r="G477" s="17" t="s">
        <v>1225</v>
      </c>
      <c r="H477" s="38" t="s">
        <v>1134</v>
      </c>
      <c r="I477" s="17" t="s">
        <v>238</v>
      </c>
      <c r="J477" s="14"/>
      <c r="K477" s="28">
        <v>2.7759999999999998</v>
      </c>
      <c r="L477" s="17" t="s">
        <v>48</v>
      </c>
      <c r="M477" s="16">
        <v>1.4999999999999999E-2</v>
      </c>
      <c r="N477" s="16">
        <v>0.11219999999999999</v>
      </c>
      <c r="O477" s="28">
        <v>1200000</v>
      </c>
      <c r="P477" s="30">
        <v>37.654000000000003</v>
      </c>
      <c r="Q477" s="28">
        <v>0</v>
      </c>
      <c r="R477" s="28">
        <v>1760.49017</v>
      </c>
      <c r="S477" s="16">
        <v>1.714285714E-3</v>
      </c>
      <c r="T477" s="16">
        <v>1.82864042E-4</v>
      </c>
      <c r="U477" s="16">
        <v>3.0644015194183199E-5</v>
      </c>
      <c r="V477" s="29"/>
    </row>
    <row r="478" spans="2:22" x14ac:dyDescent="0.2">
      <c r="B478" s="25" t="s">
        <v>1260</v>
      </c>
      <c r="C478" s="17" t="s">
        <v>1261</v>
      </c>
      <c r="D478" s="17" t="s">
        <v>1156</v>
      </c>
      <c r="E478" s="17" t="s">
        <v>1124</v>
      </c>
      <c r="F478" s="26">
        <v>995</v>
      </c>
      <c r="G478" s="17" t="s">
        <v>1225</v>
      </c>
      <c r="H478" s="38" t="s">
        <v>1134</v>
      </c>
      <c r="I478" s="17" t="s">
        <v>238</v>
      </c>
      <c r="J478" s="14"/>
      <c r="K478" s="28">
        <v>0.55600000000000005</v>
      </c>
      <c r="L478" s="17" t="s">
        <v>48</v>
      </c>
      <c r="M478" s="16">
        <v>2.5000000000000001E-2</v>
      </c>
      <c r="N478" s="16">
        <v>0.12163</v>
      </c>
      <c r="O478" s="28">
        <v>2000000</v>
      </c>
      <c r="P478" s="30">
        <v>45.011600000000001</v>
      </c>
      <c r="Q478" s="28">
        <v>0</v>
      </c>
      <c r="R478" s="28">
        <v>3507.4839200000001</v>
      </c>
      <c r="S478" s="16">
        <v>5.7142857140000001E-3</v>
      </c>
      <c r="T478" s="16">
        <v>3.6432619600000002E-4</v>
      </c>
      <c r="U478" s="16">
        <v>6.1053104623602303E-5</v>
      </c>
      <c r="V478" s="29"/>
    </row>
    <row r="479" spans="2:22" x14ac:dyDescent="0.2">
      <c r="B479" s="25" t="s">
        <v>1262</v>
      </c>
      <c r="C479" s="17" t="s">
        <v>1263</v>
      </c>
      <c r="D479" s="17" t="s">
        <v>244</v>
      </c>
      <c r="E479" s="17" t="s">
        <v>1124</v>
      </c>
      <c r="F479" s="26">
        <v>995</v>
      </c>
      <c r="G479" s="17" t="s">
        <v>1207</v>
      </c>
      <c r="H479" s="38" t="s">
        <v>1134</v>
      </c>
      <c r="I479" s="17" t="s">
        <v>238</v>
      </c>
      <c r="J479" s="14"/>
      <c r="K479" s="28">
        <v>7.5780000000000003</v>
      </c>
      <c r="L479" s="17" t="s">
        <v>47</v>
      </c>
      <c r="M479" s="16">
        <v>5.8999999999999997E-2</v>
      </c>
      <c r="N479" s="16">
        <v>5.9679999999999997E-2</v>
      </c>
      <c r="O479" s="28">
        <v>2400000</v>
      </c>
      <c r="P479" s="30">
        <v>100.2747</v>
      </c>
      <c r="Q479" s="28">
        <v>0</v>
      </c>
      <c r="R479" s="28">
        <v>8630.0417799999996</v>
      </c>
      <c r="S479" s="16">
        <v>4.7999999999999996E-3</v>
      </c>
      <c r="T479" s="16">
        <v>8.9641189199999997E-4</v>
      </c>
      <c r="U479" s="16">
        <v>1.50219033E-4</v>
      </c>
      <c r="V479" s="29"/>
    </row>
    <row r="480" spans="2:22" x14ac:dyDescent="0.2">
      <c r="B480" s="25" t="s">
        <v>1264</v>
      </c>
      <c r="C480" s="17" t="s">
        <v>1265</v>
      </c>
      <c r="D480" s="17" t="s">
        <v>244</v>
      </c>
      <c r="E480" s="17" t="s">
        <v>1124</v>
      </c>
      <c r="F480" s="26">
        <v>995</v>
      </c>
      <c r="G480" s="17" t="s">
        <v>1125</v>
      </c>
      <c r="H480" s="38" t="s">
        <v>1134</v>
      </c>
      <c r="I480" s="17" t="s">
        <v>238</v>
      </c>
      <c r="J480" s="14"/>
      <c r="K480" s="28">
        <v>4.7569999999999997</v>
      </c>
      <c r="L480" s="17" t="s">
        <v>47</v>
      </c>
      <c r="M480" s="16">
        <v>0.02</v>
      </c>
      <c r="N480" s="16">
        <v>7.374E-2</v>
      </c>
      <c r="O480" s="28">
        <v>1000000</v>
      </c>
      <c r="P480" s="30">
        <v>81.795400000000001</v>
      </c>
      <c r="Q480" s="28">
        <v>0</v>
      </c>
      <c r="R480" s="28">
        <v>2933.1830399999999</v>
      </c>
      <c r="S480" s="16">
        <v>1.176470588E-3</v>
      </c>
      <c r="T480" s="16">
        <v>3.0467293499999998E-4</v>
      </c>
      <c r="U480" s="16">
        <v>5.1056522312238003E-5</v>
      </c>
      <c r="V480" s="29"/>
    </row>
    <row r="481" spans="2:22" x14ac:dyDescent="0.2">
      <c r="B481" s="25" t="s">
        <v>1266</v>
      </c>
      <c r="C481" s="17" t="s">
        <v>1267</v>
      </c>
      <c r="D481" s="17" t="s">
        <v>244</v>
      </c>
      <c r="E481" s="17" t="s">
        <v>1124</v>
      </c>
      <c r="F481" s="26">
        <v>995</v>
      </c>
      <c r="G481" s="17" t="s">
        <v>1178</v>
      </c>
      <c r="H481" s="38" t="s">
        <v>1134</v>
      </c>
      <c r="I481" s="17" t="s">
        <v>238</v>
      </c>
      <c r="J481" s="14"/>
      <c r="K481" s="28">
        <v>3.8260000000000001</v>
      </c>
      <c r="L481" s="17" t="s">
        <v>47</v>
      </c>
      <c r="M481" s="16">
        <v>7.7499999999999999E-2</v>
      </c>
      <c r="N481" s="16">
        <v>8.2919999999999994E-2</v>
      </c>
      <c r="O481" s="28">
        <v>9436000</v>
      </c>
      <c r="P481" s="30">
        <v>98.396500000000003</v>
      </c>
      <c r="Q481" s="28">
        <v>0</v>
      </c>
      <c r="R481" s="28">
        <v>33294.911749999999</v>
      </c>
      <c r="S481" s="16">
        <v>1.5726666665999998E-2</v>
      </c>
      <c r="T481" s="16">
        <v>3.4583789529999999E-3</v>
      </c>
      <c r="U481" s="16">
        <v>5.7954869499999998E-4</v>
      </c>
      <c r="V481" s="29"/>
    </row>
    <row r="482" spans="2:22" x14ac:dyDescent="0.2">
      <c r="B482" s="25" t="s">
        <v>1268</v>
      </c>
      <c r="C482" s="17" t="s">
        <v>1269</v>
      </c>
      <c r="D482" s="17" t="s">
        <v>244</v>
      </c>
      <c r="E482" s="17" t="s">
        <v>1124</v>
      </c>
      <c r="F482" s="26">
        <v>995</v>
      </c>
      <c r="G482" s="17" t="s">
        <v>1270</v>
      </c>
      <c r="H482" s="38" t="s">
        <v>1134</v>
      </c>
      <c r="I482" s="17" t="s">
        <v>238</v>
      </c>
      <c r="J482" s="14"/>
      <c r="K482" s="28">
        <v>6.5890000000000004</v>
      </c>
      <c r="L482" s="17" t="s">
        <v>47</v>
      </c>
      <c r="M482" s="16">
        <v>5.8999999999999997E-2</v>
      </c>
      <c r="N482" s="16">
        <v>7.9240000000000005E-2</v>
      </c>
      <c r="O482" s="28">
        <v>3000000</v>
      </c>
      <c r="P482" s="30">
        <v>89.912000000000006</v>
      </c>
      <c r="Q482" s="28">
        <v>0</v>
      </c>
      <c r="R482" s="28">
        <v>9672.7329599999994</v>
      </c>
      <c r="S482" s="16">
        <v>0.01</v>
      </c>
      <c r="T482" s="16">
        <v>1.0047173670000001E-3</v>
      </c>
      <c r="U482" s="16">
        <v>1.68368662E-4</v>
      </c>
      <c r="V482" s="29"/>
    </row>
    <row r="483" spans="2:22" x14ac:dyDescent="0.2">
      <c r="B483" s="25" t="s">
        <v>1271</v>
      </c>
      <c r="C483" s="17" t="s">
        <v>1272</v>
      </c>
      <c r="D483" s="17" t="s">
        <v>244</v>
      </c>
      <c r="E483" s="17" t="s">
        <v>1124</v>
      </c>
      <c r="F483" s="26">
        <v>995</v>
      </c>
      <c r="G483" s="17" t="s">
        <v>1125</v>
      </c>
      <c r="H483" s="38" t="s">
        <v>1253</v>
      </c>
      <c r="I483" s="17" t="s">
        <v>1127</v>
      </c>
      <c r="J483" s="14"/>
      <c r="K483" s="28">
        <v>3.6579999999999999</v>
      </c>
      <c r="L483" s="17" t="s">
        <v>47</v>
      </c>
      <c r="M483" s="16">
        <v>6.8750000000000006E-2</v>
      </c>
      <c r="N483" s="16">
        <v>8.0869999999999997E-2</v>
      </c>
      <c r="O483" s="28">
        <v>1000000</v>
      </c>
      <c r="P483" s="30">
        <v>94.373099999999994</v>
      </c>
      <c r="Q483" s="28">
        <v>0</v>
      </c>
      <c r="R483" s="28">
        <v>3384.2193600000001</v>
      </c>
      <c r="S483" s="16">
        <v>2E-3</v>
      </c>
      <c r="T483" s="16">
        <v>3.51522571E-4</v>
      </c>
      <c r="U483" s="16">
        <v>5.8907497045717197E-5</v>
      </c>
      <c r="V483" s="29"/>
    </row>
    <row r="484" spans="2:22" x14ac:dyDescent="0.2">
      <c r="B484" s="25" t="s">
        <v>1273</v>
      </c>
      <c r="C484" s="17" t="s">
        <v>1274</v>
      </c>
      <c r="D484" s="17" t="s">
        <v>244</v>
      </c>
      <c r="E484" s="17" t="s">
        <v>1124</v>
      </c>
      <c r="F484" s="26">
        <v>995</v>
      </c>
      <c r="G484" s="17" t="s">
        <v>1207</v>
      </c>
      <c r="H484" s="38" t="s">
        <v>1134</v>
      </c>
      <c r="I484" s="17" t="s">
        <v>238</v>
      </c>
      <c r="J484" s="14"/>
      <c r="K484" s="28">
        <v>4.0819999999999999</v>
      </c>
      <c r="L484" s="17" t="s">
        <v>47</v>
      </c>
      <c r="M484" s="16">
        <v>0.06</v>
      </c>
      <c r="N484" s="16">
        <v>5.926E-2</v>
      </c>
      <c r="O484" s="28">
        <v>6000000</v>
      </c>
      <c r="P484" s="30">
        <v>102.4597</v>
      </c>
      <c r="Q484" s="28">
        <v>0</v>
      </c>
      <c r="R484" s="28">
        <v>22045.229050000002</v>
      </c>
      <c r="S484" s="16">
        <v>4.0000000000000001E-3</v>
      </c>
      <c r="T484" s="16">
        <v>2.2898620879999998E-3</v>
      </c>
      <c r="U484" s="16">
        <v>3.8373081800000003E-4</v>
      </c>
      <c r="V484" s="29"/>
    </row>
    <row r="485" spans="2:22" x14ac:dyDescent="0.2">
      <c r="B485" s="25" t="s">
        <v>1275</v>
      </c>
      <c r="C485" s="17" t="s">
        <v>1276</v>
      </c>
      <c r="D485" s="17" t="s">
        <v>244</v>
      </c>
      <c r="E485" s="17" t="s">
        <v>1124</v>
      </c>
      <c r="F485" s="26">
        <v>994</v>
      </c>
      <c r="G485" s="17" t="s">
        <v>1145</v>
      </c>
      <c r="H485" s="38" t="s">
        <v>1277</v>
      </c>
      <c r="I485" s="17" t="s">
        <v>238</v>
      </c>
      <c r="J485" s="14"/>
      <c r="K485" s="28">
        <v>4.3630000000000004</v>
      </c>
      <c r="L485" s="17" t="s">
        <v>47</v>
      </c>
      <c r="M485" s="16">
        <v>6.1249999999999999E-2</v>
      </c>
      <c r="N485" s="16">
        <v>6.2260000000000003E-2</v>
      </c>
      <c r="O485" s="28">
        <v>2250000</v>
      </c>
      <c r="P485" s="30">
        <v>101.92189999999999</v>
      </c>
      <c r="Q485" s="28">
        <v>0</v>
      </c>
      <c r="R485" s="28">
        <v>8223.5684999999994</v>
      </c>
      <c r="S485" s="16">
        <v>4.4999999999999997E-3</v>
      </c>
      <c r="T485" s="16">
        <v>8.5419106699999997E-4</v>
      </c>
      <c r="U485" s="16">
        <v>1.4314374600000001E-4</v>
      </c>
      <c r="V485" s="29"/>
    </row>
    <row r="486" spans="2:22" x14ac:dyDescent="0.2">
      <c r="B486" s="25" t="s">
        <v>1278</v>
      </c>
      <c r="C486" s="17" t="s">
        <v>1279</v>
      </c>
      <c r="D486" s="17" t="s">
        <v>244</v>
      </c>
      <c r="E486" s="17" t="s">
        <v>1124</v>
      </c>
      <c r="F486" s="26">
        <v>995</v>
      </c>
      <c r="G486" s="17" t="s">
        <v>1125</v>
      </c>
      <c r="H486" s="38" t="s">
        <v>1280</v>
      </c>
      <c r="I486" s="17" t="s">
        <v>1127</v>
      </c>
      <c r="J486" s="14"/>
      <c r="K486" s="28">
        <v>5.5570000000000004</v>
      </c>
      <c r="L486" s="17" t="s">
        <v>48</v>
      </c>
      <c r="M486" s="16">
        <v>7.3749999999999996E-2</v>
      </c>
      <c r="N486" s="16">
        <v>8.0259999999999998E-2</v>
      </c>
      <c r="O486" s="28">
        <v>4000000</v>
      </c>
      <c r="P486" s="30">
        <v>96.081699999999998</v>
      </c>
      <c r="Q486" s="28">
        <v>0</v>
      </c>
      <c r="R486" s="28">
        <v>14974.14078</v>
      </c>
      <c r="S486" s="16">
        <v>3.2000000000000002E-3</v>
      </c>
      <c r="T486" s="16">
        <v>1.555380404E-3</v>
      </c>
      <c r="U486" s="16">
        <v>2.6064774700000002E-4</v>
      </c>
      <c r="V486" s="29"/>
    </row>
    <row r="487" spans="2:22" x14ac:dyDescent="0.2">
      <c r="B487" s="25" t="s">
        <v>1281</v>
      </c>
      <c r="C487" s="17" t="s">
        <v>1282</v>
      </c>
      <c r="D487" s="17" t="s">
        <v>244</v>
      </c>
      <c r="E487" s="17" t="s">
        <v>1124</v>
      </c>
      <c r="F487" s="26">
        <v>995</v>
      </c>
      <c r="G487" s="17" t="s">
        <v>1225</v>
      </c>
      <c r="H487" s="38" t="s">
        <v>1277</v>
      </c>
      <c r="I487" s="17" t="s">
        <v>238</v>
      </c>
      <c r="J487" s="14"/>
      <c r="K487" s="28">
        <v>3.972</v>
      </c>
      <c r="L487" s="17" t="s">
        <v>48</v>
      </c>
      <c r="M487" s="16">
        <v>4.8669999999999998E-2</v>
      </c>
      <c r="N487" s="16">
        <v>5.6890000000000003E-2</v>
      </c>
      <c r="O487" s="28">
        <v>4950000</v>
      </c>
      <c r="P487" s="30">
        <v>97.605699999999999</v>
      </c>
      <c r="Q487" s="28">
        <v>0</v>
      </c>
      <c r="R487" s="28">
        <v>18824.420750000001</v>
      </c>
      <c r="S487" s="16">
        <v>4.9500000000000004E-3</v>
      </c>
      <c r="T487" s="16">
        <v>1.9553132019999998E-3</v>
      </c>
      <c r="U487" s="16">
        <v>3.2766773999999999E-4</v>
      </c>
      <c r="V487" s="29"/>
    </row>
    <row r="488" spans="2:22" x14ac:dyDescent="0.2">
      <c r="B488" s="25" t="s">
        <v>1283</v>
      </c>
      <c r="C488" s="17" t="s">
        <v>1284</v>
      </c>
      <c r="D488" s="17" t="s">
        <v>244</v>
      </c>
      <c r="E488" s="17" t="s">
        <v>1124</v>
      </c>
      <c r="F488" s="26">
        <v>994</v>
      </c>
      <c r="G488" s="17" t="s">
        <v>1125</v>
      </c>
      <c r="H488" s="38" t="s">
        <v>1280</v>
      </c>
      <c r="I488" s="17" t="s">
        <v>1127</v>
      </c>
      <c r="J488" s="14"/>
      <c r="K488" s="28">
        <v>4.569</v>
      </c>
      <c r="L488" s="17" t="s">
        <v>47</v>
      </c>
      <c r="M488" s="16">
        <v>7.4999999999999997E-2</v>
      </c>
      <c r="N488" s="16">
        <v>8.2849999999999993E-2</v>
      </c>
      <c r="O488" s="28">
        <v>6000000</v>
      </c>
      <c r="P488" s="30">
        <v>90.588700000000003</v>
      </c>
      <c r="Q488" s="28">
        <v>0</v>
      </c>
      <c r="R488" s="28">
        <v>19491.064689999999</v>
      </c>
      <c r="S488" s="16">
        <v>6.0000000000000001E-3</v>
      </c>
      <c r="T488" s="16">
        <v>2.024558239E-3</v>
      </c>
      <c r="U488" s="16">
        <v>3.3927169399999998E-4</v>
      </c>
      <c r="V488" s="29"/>
    </row>
    <row r="489" spans="2:22" x14ac:dyDescent="0.2">
      <c r="B489" s="25" t="s">
        <v>1285</v>
      </c>
      <c r="C489" s="17" t="s">
        <v>1286</v>
      </c>
      <c r="D489" s="17" t="s">
        <v>244</v>
      </c>
      <c r="E489" s="17" t="s">
        <v>1124</v>
      </c>
      <c r="F489" s="26">
        <v>994</v>
      </c>
      <c r="G489" s="17" t="s">
        <v>1172</v>
      </c>
      <c r="H489" s="38" t="s">
        <v>1280</v>
      </c>
      <c r="I489" s="17" t="s">
        <v>1127</v>
      </c>
      <c r="J489" s="14"/>
      <c r="K489" s="28">
        <v>1.79</v>
      </c>
      <c r="L489" s="17" t="s">
        <v>48</v>
      </c>
      <c r="M489" s="16">
        <v>0.02</v>
      </c>
      <c r="N489" s="16">
        <v>8.9520000000000002E-2</v>
      </c>
      <c r="O489" s="28">
        <v>9755000</v>
      </c>
      <c r="P489" s="30">
        <v>88.895600000000002</v>
      </c>
      <c r="Q489" s="28">
        <v>0</v>
      </c>
      <c r="R489" s="28">
        <v>33786.933850000001</v>
      </c>
      <c r="S489" s="16">
        <v>3.2516666665999998E-2</v>
      </c>
      <c r="T489" s="16">
        <v>3.5094858269999999E-3</v>
      </c>
      <c r="U489" s="16">
        <v>5.8811308999999999E-4</v>
      </c>
      <c r="V489" s="29"/>
    </row>
    <row r="490" spans="2:22" x14ac:dyDescent="0.2">
      <c r="B490" s="25" t="s">
        <v>1287</v>
      </c>
      <c r="C490" s="17" t="s">
        <v>1288</v>
      </c>
      <c r="D490" s="17" t="s">
        <v>244</v>
      </c>
      <c r="E490" s="17" t="s">
        <v>1124</v>
      </c>
      <c r="F490" s="26">
        <v>995</v>
      </c>
      <c r="G490" s="17" t="s">
        <v>1225</v>
      </c>
      <c r="H490" s="38" t="s">
        <v>1289</v>
      </c>
      <c r="I490" s="17" t="s">
        <v>1127</v>
      </c>
      <c r="J490" s="14"/>
      <c r="K490" s="28">
        <v>5.423</v>
      </c>
      <c r="L490" s="17" t="s">
        <v>47</v>
      </c>
      <c r="M490" s="16">
        <v>7.3499999999999996E-2</v>
      </c>
      <c r="N490" s="16">
        <v>7.1050000000000002E-2</v>
      </c>
      <c r="O490" s="28">
        <v>2000000</v>
      </c>
      <c r="P490" s="30">
        <v>101.8867</v>
      </c>
      <c r="Q490" s="28">
        <v>0</v>
      </c>
      <c r="R490" s="28">
        <v>7307.31412</v>
      </c>
      <c r="S490" s="16">
        <v>1.739130434E-3</v>
      </c>
      <c r="T490" s="16">
        <v>7.5901872100000002E-4</v>
      </c>
      <c r="U490" s="16">
        <v>1.27194941E-4</v>
      </c>
      <c r="V490" s="29"/>
    </row>
    <row r="491" spans="2:22" x14ac:dyDescent="0.2">
      <c r="B491" s="25" t="s">
        <v>1290</v>
      </c>
      <c r="C491" s="17" t="s">
        <v>1291</v>
      </c>
      <c r="D491" s="17" t="s">
        <v>244</v>
      </c>
      <c r="E491" s="17" t="s">
        <v>1124</v>
      </c>
      <c r="F491" s="26">
        <v>995</v>
      </c>
      <c r="G491" s="17" t="s">
        <v>1125</v>
      </c>
      <c r="H491" s="38" t="s">
        <v>1142</v>
      </c>
      <c r="I491" s="17" t="s">
        <v>238</v>
      </c>
      <c r="J491" s="14"/>
      <c r="K491" s="28">
        <v>4.3730000000000002</v>
      </c>
      <c r="L491" s="17" t="s">
        <v>49</v>
      </c>
      <c r="M491" s="16">
        <v>8.5000000000000006E-2</v>
      </c>
      <c r="N491" s="16">
        <v>9.2609999999999998E-2</v>
      </c>
      <c r="O491" s="28">
        <v>1000000</v>
      </c>
      <c r="P491" s="30">
        <v>92.019800000000004</v>
      </c>
      <c r="Q491" s="28">
        <v>0</v>
      </c>
      <c r="R491" s="28">
        <v>4072.98038</v>
      </c>
      <c r="S491" s="16">
        <v>1.3333333330000001E-3</v>
      </c>
      <c r="T491" s="16">
        <v>4.2306493300000003E-4</v>
      </c>
      <c r="U491" s="16">
        <v>7.0896432582938105E-5</v>
      </c>
      <c r="V491" s="29"/>
    </row>
    <row r="492" spans="2:22" x14ac:dyDescent="0.2">
      <c r="B492" s="25" t="s">
        <v>1292</v>
      </c>
      <c r="C492" s="17" t="s">
        <v>1293</v>
      </c>
      <c r="D492" s="17" t="s">
        <v>244</v>
      </c>
      <c r="E492" s="17" t="s">
        <v>1124</v>
      </c>
      <c r="F492" s="26">
        <v>995</v>
      </c>
      <c r="G492" s="17" t="s">
        <v>1172</v>
      </c>
      <c r="H492" s="38" t="s">
        <v>1294</v>
      </c>
      <c r="I492" s="17" t="s">
        <v>1127</v>
      </c>
      <c r="J492" s="14"/>
      <c r="K492" s="28">
        <v>4.1159999999999997</v>
      </c>
      <c r="L492" s="17" t="s">
        <v>48</v>
      </c>
      <c r="M492" s="16">
        <v>2.6249999999999999E-2</v>
      </c>
      <c r="N492" s="16">
        <v>0.10468</v>
      </c>
      <c r="O492" s="28">
        <v>15285000</v>
      </c>
      <c r="P492" s="30">
        <v>74.805499999999995</v>
      </c>
      <c r="Q492" s="28">
        <v>0</v>
      </c>
      <c r="R492" s="28">
        <v>44549.231350000002</v>
      </c>
      <c r="S492" s="16">
        <v>5.0950000000000002E-2</v>
      </c>
      <c r="T492" s="16">
        <v>4.6273774569999997E-3</v>
      </c>
      <c r="U492" s="16">
        <v>7.7544728400000002E-4</v>
      </c>
      <c r="V492" s="29"/>
    </row>
    <row r="493" spans="2:22" x14ac:dyDescent="0.2">
      <c r="B493" s="25" t="s">
        <v>1295</v>
      </c>
      <c r="C493" s="17" t="s">
        <v>1296</v>
      </c>
      <c r="D493" s="17" t="s">
        <v>244</v>
      </c>
      <c r="E493" s="17" t="s">
        <v>1124</v>
      </c>
      <c r="F493" s="26">
        <v>995</v>
      </c>
      <c r="G493" s="17" t="s">
        <v>1172</v>
      </c>
      <c r="H493" s="38" t="s">
        <v>1294</v>
      </c>
      <c r="I493" s="17" t="s">
        <v>1127</v>
      </c>
      <c r="J493" s="14"/>
      <c r="K493" s="28">
        <v>2.3039999999999998</v>
      </c>
      <c r="L493" s="17" t="s">
        <v>48</v>
      </c>
      <c r="M493" s="16">
        <v>0.03</v>
      </c>
      <c r="N493" s="16">
        <v>0.11466</v>
      </c>
      <c r="O493" s="28">
        <v>6700000</v>
      </c>
      <c r="P493" s="30">
        <v>87.695999999999998</v>
      </c>
      <c r="Q493" s="28">
        <v>0</v>
      </c>
      <c r="R493" s="28">
        <v>22892.637409999999</v>
      </c>
      <c r="S493" s="16">
        <v>1.34E-2</v>
      </c>
      <c r="T493" s="16">
        <v>2.3778833229999999E-3</v>
      </c>
      <c r="U493" s="16">
        <v>3.9848125199999998E-4</v>
      </c>
      <c r="V493" s="29"/>
    </row>
    <row r="494" spans="2:22" x14ac:dyDescent="0.2">
      <c r="B494" s="25" t="s">
        <v>1297</v>
      </c>
      <c r="C494" s="17" t="s">
        <v>1298</v>
      </c>
      <c r="D494" s="17" t="s">
        <v>253</v>
      </c>
      <c r="E494" s="17" t="s">
        <v>1124</v>
      </c>
      <c r="F494" s="26">
        <v>995</v>
      </c>
      <c r="G494" s="17" t="s">
        <v>1145</v>
      </c>
      <c r="H494" s="38" t="s">
        <v>1299</v>
      </c>
      <c r="I494" s="17" t="s">
        <v>238</v>
      </c>
      <c r="J494" s="14"/>
      <c r="K494" s="28">
        <v>3.5150000000000001</v>
      </c>
      <c r="L494" s="17" t="s">
        <v>47</v>
      </c>
      <c r="M494" s="16">
        <v>6.5000000000000002E-2</v>
      </c>
      <c r="N494" s="16">
        <v>8.9700000000000002E-2</v>
      </c>
      <c r="O494" s="28">
        <v>51723000</v>
      </c>
      <c r="P494" s="30">
        <v>94.499600000000001</v>
      </c>
      <c r="Q494" s="28">
        <v>0</v>
      </c>
      <c r="R494" s="28">
        <v>175276.60879</v>
      </c>
      <c r="S494" s="16">
        <v>0.11494</v>
      </c>
      <c r="T494" s="16">
        <v>1.8206173345999999E-2</v>
      </c>
      <c r="U494" s="16">
        <v>3.0509565769999999E-3</v>
      </c>
      <c r="V494" s="29"/>
    </row>
    <row r="495" spans="2:22" x14ac:dyDescent="0.2">
      <c r="B495" s="25" t="s">
        <v>1300</v>
      </c>
      <c r="C495" s="17" t="s">
        <v>1301</v>
      </c>
      <c r="D495" s="17" t="s">
        <v>244</v>
      </c>
      <c r="E495" s="17" t="s">
        <v>1124</v>
      </c>
      <c r="F495" s="26">
        <v>995</v>
      </c>
      <c r="G495" s="17" t="s">
        <v>1145</v>
      </c>
      <c r="H495" s="38" t="s">
        <v>1302</v>
      </c>
      <c r="I495" s="17" t="s">
        <v>238</v>
      </c>
      <c r="J495" s="14"/>
      <c r="K495" s="28">
        <v>2.274</v>
      </c>
      <c r="L495" s="17" t="s">
        <v>47</v>
      </c>
      <c r="M495" s="16">
        <v>8.2500000000000004E-2</v>
      </c>
      <c r="N495" s="16">
        <v>7.8670000000000004E-2</v>
      </c>
      <c r="O495" s="28">
        <v>13400000</v>
      </c>
      <c r="P495" s="30">
        <v>103.97580000000001</v>
      </c>
      <c r="Q495" s="28">
        <v>0</v>
      </c>
      <c r="R495" s="28">
        <v>49962.867339999997</v>
      </c>
      <c r="S495" s="16">
        <v>4.1230769229999999E-2</v>
      </c>
      <c r="T495" s="16">
        <v>5.1896977570000001E-3</v>
      </c>
      <c r="U495" s="16">
        <v>8.6967987200000003E-4</v>
      </c>
      <c r="V495" s="29"/>
    </row>
    <row r="496" spans="2:22" x14ac:dyDescent="0.2">
      <c r="B496" s="25" t="s">
        <v>1303</v>
      </c>
      <c r="C496" s="17" t="s">
        <v>1304</v>
      </c>
      <c r="D496" s="17" t="s">
        <v>244</v>
      </c>
      <c r="E496" s="17" t="s">
        <v>1124</v>
      </c>
      <c r="F496" s="26">
        <v>995</v>
      </c>
      <c r="G496" s="17" t="s">
        <v>1145</v>
      </c>
      <c r="H496" s="38" t="s">
        <v>1305</v>
      </c>
      <c r="I496" s="17" t="s">
        <v>1127</v>
      </c>
      <c r="J496" s="14"/>
      <c r="K496" s="28">
        <v>2.8490000000000002</v>
      </c>
      <c r="L496" s="17" t="s">
        <v>47</v>
      </c>
      <c r="M496" s="16">
        <v>0.09</v>
      </c>
      <c r="N496" s="16">
        <v>0.10376000000000001</v>
      </c>
      <c r="O496" s="28">
        <v>34240000</v>
      </c>
      <c r="P496" s="30">
        <v>98.200999999999993</v>
      </c>
      <c r="Q496" s="28">
        <v>0</v>
      </c>
      <c r="R496" s="28">
        <v>120575.74433</v>
      </c>
      <c r="S496" s="16">
        <v>5.4783999999999999E-2</v>
      </c>
      <c r="T496" s="16">
        <v>1.2524334636999999E-2</v>
      </c>
      <c r="U496" s="16">
        <v>2.0988046420000002E-3</v>
      </c>
      <c r="V496" s="29"/>
    </row>
  </sheetData>
  <autoFilter ref="B8:V496" xr:uid="{4E2B276C-EA19-451D-BF5F-6560C0F9B110}"/>
  <mergeCells count="2">
    <mergeCell ref="B6:U6"/>
    <mergeCell ref="B7:U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221"/>
  <sheetViews>
    <sheetView rightToLeft="1" workbookViewId="0">
      <selection activeCell="G28" sqref="G28"/>
    </sheetView>
  </sheetViews>
  <sheetFormatPr defaultRowHeight="12.75" customHeight="1" x14ac:dyDescent="0.2"/>
  <cols>
    <col min="1" max="1" width="3.42578125" style="1" customWidth="1"/>
    <col min="2" max="2" width="30" style="1" bestFit="1" customWidth="1"/>
    <col min="3" max="3" width="15" style="1" customWidth="1"/>
    <col min="4" max="4" width="10.5703125" style="1" bestFit="1" customWidth="1"/>
    <col min="5" max="5" width="10.7109375" style="1" bestFit="1" customWidth="1"/>
    <col min="6" max="6" width="11.7109375" style="1" bestFit="1" customWidth="1"/>
    <col min="7" max="7" width="30" style="1" customWidth="1"/>
    <col min="8" max="8" width="13.28515625" style="1" bestFit="1" customWidth="1"/>
    <col min="9" max="9" width="12.7109375" style="1" bestFit="1" customWidth="1"/>
    <col min="10" max="10" width="10.140625" style="1" bestFit="1" customWidth="1"/>
    <col min="11" max="11" width="17" style="1" bestFit="1" customWidth="1"/>
    <col min="12" max="12" width="13.140625" style="1" bestFit="1" customWidth="1"/>
    <col min="13" max="13" width="21.7109375" style="1" bestFit="1" customWidth="1"/>
    <col min="14" max="14" width="25.28515625" style="1" bestFit="1" customWidth="1"/>
    <col min="15" max="15" width="22.85546875" style="1" bestFit="1" customWidth="1"/>
    <col min="16" max="16" width="8.7109375" style="1" customWidth="1"/>
    <col min="17" max="16384" width="9.140625" style="1"/>
  </cols>
  <sheetData>
    <row r="1" spans="2:16" ht="12.75" customHeight="1" x14ac:dyDescent="0.2">
      <c r="B1" s="2" t="s">
        <v>66</v>
      </c>
      <c r="C1" s="2" t="s">
        <v>1</v>
      </c>
    </row>
    <row r="2" spans="2:16" ht="12.75" customHeight="1" x14ac:dyDescent="0.2">
      <c r="B2" s="2" t="s">
        <v>2</v>
      </c>
      <c r="C2" s="2" t="s">
        <v>3</v>
      </c>
    </row>
    <row r="6" spans="2:16" ht="12.75" customHeight="1" x14ac:dyDescent="0.2">
      <c r="B6" s="73" t="s">
        <v>1306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5"/>
    </row>
    <row r="7" spans="2:16" ht="12.75" customHeight="1" x14ac:dyDescent="0.2">
      <c r="B7" s="76" t="s">
        <v>1307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8"/>
    </row>
    <row r="8" spans="2:16" ht="12.75" customHeight="1" x14ac:dyDescent="0.2">
      <c r="B8" s="7" t="s">
        <v>68</v>
      </c>
      <c r="C8" s="7" t="s">
        <v>69</v>
      </c>
      <c r="D8" s="7" t="s">
        <v>137</v>
      </c>
      <c r="E8" s="7" t="s">
        <v>256</v>
      </c>
      <c r="F8" s="7" t="s">
        <v>70</v>
      </c>
      <c r="G8" s="7" t="s">
        <v>257</v>
      </c>
      <c r="H8" s="7" t="s">
        <v>73</v>
      </c>
      <c r="I8" s="7" t="s">
        <v>140</v>
      </c>
      <c r="J8" s="7" t="s">
        <v>141</v>
      </c>
      <c r="K8" s="7" t="s">
        <v>1308</v>
      </c>
      <c r="L8" s="7" t="s">
        <v>76</v>
      </c>
      <c r="M8" s="7" t="s">
        <v>143</v>
      </c>
      <c r="N8" s="7" t="s">
        <v>77</v>
      </c>
      <c r="O8" s="7" t="s">
        <v>259</v>
      </c>
    </row>
    <row r="9" spans="2:16" ht="12.75" customHeight="1" x14ac:dyDescent="0.2">
      <c r="B9" s="8"/>
      <c r="C9" s="8"/>
      <c r="D9" s="8"/>
      <c r="E9" s="8"/>
      <c r="F9" s="8"/>
      <c r="G9" s="8"/>
      <c r="H9" s="8"/>
      <c r="I9" s="9" t="s">
        <v>147</v>
      </c>
      <c r="J9" s="9" t="s">
        <v>148</v>
      </c>
      <c r="K9" s="9" t="s">
        <v>8</v>
      </c>
      <c r="L9" s="9" t="s">
        <v>8</v>
      </c>
      <c r="M9" s="9" t="s">
        <v>9</v>
      </c>
      <c r="N9" s="9" t="s">
        <v>9</v>
      </c>
      <c r="O9" s="9" t="s">
        <v>9</v>
      </c>
    </row>
    <row r="10" spans="2:16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  <c r="N10" s="9" t="s">
        <v>150</v>
      </c>
      <c r="O10" s="9" t="s">
        <v>151</v>
      </c>
    </row>
    <row r="11" spans="2:16" ht="12.75" customHeight="1" x14ac:dyDescent="0.2">
      <c r="B11" s="22" t="s">
        <v>1309</v>
      </c>
      <c r="C11" s="14"/>
      <c r="D11" s="14"/>
      <c r="E11" s="14"/>
      <c r="F11" s="14"/>
      <c r="G11" s="14"/>
      <c r="H11" s="14"/>
      <c r="I11" s="14"/>
      <c r="J11" s="14"/>
      <c r="K11" s="14"/>
      <c r="L11" s="27">
        <v>7774414.1457900004</v>
      </c>
      <c r="M11" s="14"/>
      <c r="N11" s="24">
        <v>1</v>
      </c>
      <c r="O11" s="24">
        <v>0.13532552993999999</v>
      </c>
    </row>
    <row r="12" spans="2:16" ht="12.75" customHeight="1" x14ac:dyDescent="0.2">
      <c r="B12" s="22" t="s">
        <v>1310</v>
      </c>
      <c r="C12" s="14"/>
      <c r="D12" s="14"/>
      <c r="E12" s="14"/>
      <c r="F12" s="14"/>
      <c r="G12" s="14"/>
      <c r="H12" s="14"/>
      <c r="I12" s="14"/>
      <c r="J12" s="14"/>
      <c r="K12" s="14"/>
      <c r="L12" s="27">
        <v>6595391.0191799998</v>
      </c>
      <c r="M12" s="14"/>
      <c r="N12" s="24">
        <v>0.848345726829</v>
      </c>
      <c r="O12" s="24">
        <v>0.114802835055</v>
      </c>
    </row>
    <row r="13" spans="2:16" ht="12.75" customHeight="1" x14ac:dyDescent="0.2">
      <c r="B13" s="22" t="s">
        <v>1311</v>
      </c>
      <c r="C13" s="14"/>
      <c r="D13" s="14"/>
      <c r="E13" s="14"/>
      <c r="F13" s="14"/>
      <c r="G13" s="14"/>
      <c r="H13" s="14"/>
      <c r="I13" s="14"/>
      <c r="J13" s="14"/>
      <c r="K13" s="14"/>
      <c r="L13" s="27">
        <v>3273530.2160899998</v>
      </c>
      <c r="M13" s="14"/>
      <c r="N13" s="24">
        <v>0.421064552865</v>
      </c>
      <c r="O13" s="24">
        <v>5.6980783755E-2</v>
      </c>
    </row>
    <row r="14" spans="2:16" ht="12.75" customHeight="1" x14ac:dyDescent="0.2">
      <c r="B14" s="25" t="s">
        <v>1312</v>
      </c>
      <c r="C14" s="17" t="s">
        <v>1313</v>
      </c>
      <c r="D14" s="17" t="s">
        <v>161</v>
      </c>
      <c r="E14" s="17" t="s">
        <v>268</v>
      </c>
      <c r="F14" s="26">
        <v>1682</v>
      </c>
      <c r="G14" s="17" t="s">
        <v>341</v>
      </c>
      <c r="H14" s="17" t="s">
        <v>46</v>
      </c>
      <c r="I14" s="28">
        <v>1866420.84</v>
      </c>
      <c r="J14" s="31">
        <v>2674</v>
      </c>
      <c r="K14" s="28">
        <v>0</v>
      </c>
      <c r="L14" s="28">
        <v>49908.093260000001</v>
      </c>
      <c r="M14" s="16">
        <v>8.3165493210000004E-3</v>
      </c>
      <c r="N14" s="16">
        <v>6.4195310819999997E-3</v>
      </c>
      <c r="O14" s="16">
        <v>8.6872644499999996E-4</v>
      </c>
      <c r="P14" s="29"/>
    </row>
    <row r="15" spans="2:16" ht="12.75" customHeight="1" x14ac:dyDescent="0.2">
      <c r="B15" s="25" t="s">
        <v>1314</v>
      </c>
      <c r="C15" s="17" t="s">
        <v>1315</v>
      </c>
      <c r="D15" s="17" t="s">
        <v>161</v>
      </c>
      <c r="E15" s="17" t="s">
        <v>268</v>
      </c>
      <c r="F15" s="26">
        <v>1581</v>
      </c>
      <c r="G15" s="17" t="s">
        <v>564</v>
      </c>
      <c r="H15" s="17" t="s">
        <v>46</v>
      </c>
      <c r="I15" s="28">
        <v>3368250</v>
      </c>
      <c r="J15" s="31">
        <v>1006</v>
      </c>
      <c r="K15" s="28">
        <v>0</v>
      </c>
      <c r="L15" s="28">
        <v>33884.595000000001</v>
      </c>
      <c r="M15" s="16">
        <v>6.1485851730000004E-3</v>
      </c>
      <c r="N15" s="16">
        <v>4.3584756820000004E-3</v>
      </c>
      <c r="O15" s="16">
        <v>5.89813031E-4</v>
      </c>
      <c r="P15" s="29"/>
    </row>
    <row r="16" spans="2:16" ht="12.75" customHeight="1" x14ac:dyDescent="0.2">
      <c r="B16" s="25" t="s">
        <v>1316</v>
      </c>
      <c r="C16" s="17" t="s">
        <v>1317</v>
      </c>
      <c r="D16" s="17" t="s">
        <v>161</v>
      </c>
      <c r="E16" s="17" t="s">
        <v>268</v>
      </c>
      <c r="F16" s="26">
        <v>767</v>
      </c>
      <c r="G16" s="17" t="s">
        <v>488</v>
      </c>
      <c r="H16" s="17" t="s">
        <v>46</v>
      </c>
      <c r="I16" s="28">
        <v>3667665</v>
      </c>
      <c r="J16" s="31">
        <v>3560</v>
      </c>
      <c r="K16" s="28">
        <v>2574.00398</v>
      </c>
      <c r="L16" s="28">
        <v>133142.87797999999</v>
      </c>
      <c r="M16" s="16">
        <v>1.4528301589E-2</v>
      </c>
      <c r="N16" s="16">
        <v>1.7125776358E-2</v>
      </c>
      <c r="O16" s="16">
        <v>2.3175547609999999E-3</v>
      </c>
      <c r="P16" s="29"/>
    </row>
    <row r="17" spans="2:16" ht="12.75" customHeight="1" x14ac:dyDescent="0.2">
      <c r="B17" s="25" t="s">
        <v>1318</v>
      </c>
      <c r="C17" s="17" t="s">
        <v>1319</v>
      </c>
      <c r="D17" s="17" t="s">
        <v>161</v>
      </c>
      <c r="E17" s="17" t="s">
        <v>268</v>
      </c>
      <c r="F17" s="26">
        <v>585</v>
      </c>
      <c r="G17" s="17" t="s">
        <v>488</v>
      </c>
      <c r="H17" s="17" t="s">
        <v>46</v>
      </c>
      <c r="I17" s="28">
        <v>1102519</v>
      </c>
      <c r="J17" s="31">
        <v>3020</v>
      </c>
      <c r="K17" s="28">
        <v>0</v>
      </c>
      <c r="L17" s="28">
        <v>33296.073799999998</v>
      </c>
      <c r="M17" s="16">
        <v>5.2229428379999996E-3</v>
      </c>
      <c r="N17" s="16">
        <v>4.2827759330000001E-3</v>
      </c>
      <c r="O17" s="16">
        <v>5.7956892200000003E-4</v>
      </c>
      <c r="P17" s="29"/>
    </row>
    <row r="18" spans="2:16" ht="12.75" customHeight="1" x14ac:dyDescent="0.2">
      <c r="B18" s="25" t="s">
        <v>1320</v>
      </c>
      <c r="C18" s="17" t="s">
        <v>1321</v>
      </c>
      <c r="D18" s="17" t="s">
        <v>161</v>
      </c>
      <c r="E18" s="17" t="s">
        <v>268</v>
      </c>
      <c r="F18" s="26">
        <v>1040</v>
      </c>
      <c r="G18" s="17" t="s">
        <v>716</v>
      </c>
      <c r="H18" s="17" t="s">
        <v>46</v>
      </c>
      <c r="I18" s="28">
        <v>186199</v>
      </c>
      <c r="J18" s="31">
        <v>60900</v>
      </c>
      <c r="K18" s="28">
        <v>0</v>
      </c>
      <c r="L18" s="28">
        <v>113395.19100000001</v>
      </c>
      <c r="M18" s="16">
        <v>4.1988891420000002E-3</v>
      </c>
      <c r="N18" s="16">
        <v>1.4585689528E-2</v>
      </c>
      <c r="O18" s="16">
        <v>1.973816165E-3</v>
      </c>
      <c r="P18" s="29"/>
    </row>
    <row r="19" spans="2:16" ht="12.75" customHeight="1" x14ac:dyDescent="0.2">
      <c r="B19" s="25" t="s">
        <v>1322</v>
      </c>
      <c r="C19" s="17" t="s">
        <v>1323</v>
      </c>
      <c r="D19" s="17" t="s">
        <v>161</v>
      </c>
      <c r="E19" s="17" t="s">
        <v>268</v>
      </c>
      <c r="F19" s="26">
        <v>1068</v>
      </c>
      <c r="G19" s="17" t="s">
        <v>514</v>
      </c>
      <c r="H19" s="17" t="s">
        <v>46</v>
      </c>
      <c r="I19" s="28">
        <v>3.2</v>
      </c>
      <c r="J19" s="31">
        <v>671</v>
      </c>
      <c r="K19" s="28">
        <v>0</v>
      </c>
      <c r="L19" s="28">
        <v>2.146E-2</v>
      </c>
      <c r="M19" s="16">
        <v>6.6630426932711498E-9</v>
      </c>
      <c r="N19" s="16">
        <v>2.7603366115530399E-9</v>
      </c>
      <c r="O19" s="16">
        <v>3.7354401477127901E-10</v>
      </c>
      <c r="P19" s="29"/>
    </row>
    <row r="20" spans="2:16" ht="12.75" customHeight="1" x14ac:dyDescent="0.2">
      <c r="B20" s="25" t="s">
        <v>1324</v>
      </c>
      <c r="C20" s="17" t="s">
        <v>1325</v>
      </c>
      <c r="D20" s="17" t="s">
        <v>161</v>
      </c>
      <c r="E20" s="17" t="s">
        <v>268</v>
      </c>
      <c r="F20" s="26">
        <v>662</v>
      </c>
      <c r="G20" s="17" t="s">
        <v>269</v>
      </c>
      <c r="H20" s="17" t="s">
        <v>46</v>
      </c>
      <c r="I20" s="28">
        <v>15120000</v>
      </c>
      <c r="J20" s="31">
        <v>2975</v>
      </c>
      <c r="K20" s="28">
        <v>0</v>
      </c>
      <c r="L20" s="28">
        <v>449820</v>
      </c>
      <c r="M20" s="16">
        <v>1.1310088268E-2</v>
      </c>
      <c r="N20" s="16">
        <v>5.7859022114999999E-2</v>
      </c>
      <c r="O20" s="16">
        <v>7.8298028289999991E-3</v>
      </c>
      <c r="P20" s="29"/>
    </row>
    <row r="21" spans="2:16" ht="12.75" customHeight="1" x14ac:dyDescent="0.2">
      <c r="B21" s="25" t="s">
        <v>1326</v>
      </c>
      <c r="C21" s="17" t="s">
        <v>1327</v>
      </c>
      <c r="D21" s="17" t="s">
        <v>161</v>
      </c>
      <c r="E21" s="17" t="s">
        <v>268</v>
      </c>
      <c r="F21" s="26">
        <v>691</v>
      </c>
      <c r="G21" s="17" t="s">
        <v>269</v>
      </c>
      <c r="H21" s="17" t="s">
        <v>46</v>
      </c>
      <c r="I21" s="28">
        <v>13825231</v>
      </c>
      <c r="J21" s="31">
        <v>1755</v>
      </c>
      <c r="K21" s="28">
        <v>0</v>
      </c>
      <c r="L21" s="28">
        <v>242632.80405000001</v>
      </c>
      <c r="M21" s="16">
        <v>1.117631753E-2</v>
      </c>
      <c r="N21" s="16">
        <v>3.1209143158E-2</v>
      </c>
      <c r="O21" s="16">
        <v>4.2233938359999999E-3</v>
      </c>
      <c r="P21" s="29"/>
    </row>
    <row r="22" spans="2:16" ht="12.75" customHeight="1" x14ac:dyDescent="0.2">
      <c r="B22" s="25" t="s">
        <v>1328</v>
      </c>
      <c r="C22" s="17" t="s">
        <v>1329</v>
      </c>
      <c r="D22" s="17" t="s">
        <v>161</v>
      </c>
      <c r="E22" s="17" t="s">
        <v>268</v>
      </c>
      <c r="F22" s="26">
        <v>593</v>
      </c>
      <c r="G22" s="17" t="s">
        <v>269</v>
      </c>
      <c r="H22" s="17" t="s">
        <v>46</v>
      </c>
      <c r="I22" s="28">
        <v>751292</v>
      </c>
      <c r="J22" s="31">
        <v>12650</v>
      </c>
      <c r="K22" s="28">
        <v>2006.8391799999999</v>
      </c>
      <c r="L22" s="28">
        <v>97045.277180000005</v>
      </c>
      <c r="M22" s="16">
        <v>7.4882059249999997E-3</v>
      </c>
      <c r="N22" s="16">
        <v>1.2482648256E-2</v>
      </c>
      <c r="O22" s="16">
        <v>1.6892209899999999E-3</v>
      </c>
      <c r="P22" s="29"/>
    </row>
    <row r="23" spans="2:16" ht="12.75" customHeight="1" x14ac:dyDescent="0.2">
      <c r="B23" s="25" t="s">
        <v>1330</v>
      </c>
      <c r="C23" s="17" t="s">
        <v>1331</v>
      </c>
      <c r="D23" s="17" t="s">
        <v>161</v>
      </c>
      <c r="E23" s="17" t="s">
        <v>268</v>
      </c>
      <c r="F23" s="26">
        <v>604</v>
      </c>
      <c r="G23" s="17" t="s">
        <v>269</v>
      </c>
      <c r="H23" s="17" t="s">
        <v>46</v>
      </c>
      <c r="I23" s="28">
        <v>20100000</v>
      </c>
      <c r="J23" s="31">
        <v>2700</v>
      </c>
      <c r="K23" s="28">
        <v>8836.1484</v>
      </c>
      <c r="L23" s="28">
        <v>551536.14839999995</v>
      </c>
      <c r="M23" s="16">
        <v>1.3019778233999999E-2</v>
      </c>
      <c r="N23" s="16">
        <v>7.0942470783000006E-2</v>
      </c>
      <c r="O23" s="16">
        <v>9.6003274539999996E-3</v>
      </c>
      <c r="P23" s="29"/>
    </row>
    <row r="24" spans="2:16" ht="12.75" customHeight="1" x14ac:dyDescent="0.2">
      <c r="B24" s="25" t="s">
        <v>1332</v>
      </c>
      <c r="C24" s="17" t="s">
        <v>1333</v>
      </c>
      <c r="D24" s="17" t="s">
        <v>161</v>
      </c>
      <c r="E24" s="17" t="s">
        <v>268</v>
      </c>
      <c r="F24" s="26">
        <v>695</v>
      </c>
      <c r="G24" s="17" t="s">
        <v>269</v>
      </c>
      <c r="H24" s="17" t="s">
        <v>46</v>
      </c>
      <c r="I24" s="28">
        <v>1820653</v>
      </c>
      <c r="J24" s="31">
        <v>11220</v>
      </c>
      <c r="K24" s="28">
        <v>0</v>
      </c>
      <c r="L24" s="28">
        <v>204277.2666</v>
      </c>
      <c r="M24" s="16">
        <v>7.0789961429999996E-3</v>
      </c>
      <c r="N24" s="16">
        <v>2.6275583312999999E-2</v>
      </c>
      <c r="O24" s="16">
        <v>3.555757236E-3</v>
      </c>
      <c r="P24" s="29"/>
    </row>
    <row r="25" spans="2:16" ht="12.75" customHeight="1" x14ac:dyDescent="0.2">
      <c r="B25" s="25" t="s">
        <v>1334</v>
      </c>
      <c r="C25" s="17" t="s">
        <v>1335</v>
      </c>
      <c r="D25" s="17" t="s">
        <v>161</v>
      </c>
      <c r="E25" s="17" t="s">
        <v>268</v>
      </c>
      <c r="F25" s="26">
        <v>576</v>
      </c>
      <c r="G25" s="17" t="s">
        <v>532</v>
      </c>
      <c r="H25" s="17" t="s">
        <v>46</v>
      </c>
      <c r="I25" s="28">
        <v>45001</v>
      </c>
      <c r="J25" s="31">
        <v>117790</v>
      </c>
      <c r="K25" s="28">
        <v>0</v>
      </c>
      <c r="L25" s="28">
        <v>53006.677900000002</v>
      </c>
      <c r="M25" s="16">
        <v>5.8424722709999998E-3</v>
      </c>
      <c r="N25" s="16">
        <v>6.8180929009999999E-3</v>
      </c>
      <c r="O25" s="16">
        <v>9.2266203499999995E-4</v>
      </c>
      <c r="P25" s="29"/>
    </row>
    <row r="26" spans="2:16" ht="12.75" customHeight="1" x14ac:dyDescent="0.2">
      <c r="B26" s="25" t="s">
        <v>1336</v>
      </c>
      <c r="C26" s="17" t="s">
        <v>1337</v>
      </c>
      <c r="D26" s="17" t="s">
        <v>161</v>
      </c>
      <c r="E26" s="17" t="s">
        <v>268</v>
      </c>
      <c r="F26" s="26">
        <v>1762</v>
      </c>
      <c r="G26" s="17" t="s">
        <v>738</v>
      </c>
      <c r="H26" s="17" t="s">
        <v>46</v>
      </c>
      <c r="I26" s="28">
        <v>881316</v>
      </c>
      <c r="J26" s="31">
        <v>5940</v>
      </c>
      <c r="K26" s="28">
        <v>0</v>
      </c>
      <c r="L26" s="28">
        <v>52350.170400000003</v>
      </c>
      <c r="M26" s="16">
        <v>4.9766726299999998E-3</v>
      </c>
      <c r="N26" s="16">
        <v>6.7336482739999998E-3</v>
      </c>
      <c r="O26" s="16">
        <v>9.11234521E-4</v>
      </c>
      <c r="P26" s="29"/>
    </row>
    <row r="27" spans="2:16" ht="12.75" customHeight="1" x14ac:dyDescent="0.2">
      <c r="B27" s="25" t="s">
        <v>1338</v>
      </c>
      <c r="C27" s="17" t="s">
        <v>1339</v>
      </c>
      <c r="D27" s="17" t="s">
        <v>161</v>
      </c>
      <c r="E27" s="17" t="s">
        <v>268</v>
      </c>
      <c r="F27" s="26">
        <v>475</v>
      </c>
      <c r="G27" s="17" t="s">
        <v>738</v>
      </c>
      <c r="H27" s="17" t="s">
        <v>46</v>
      </c>
      <c r="I27" s="28">
        <v>3920000</v>
      </c>
      <c r="J27" s="31">
        <v>1051</v>
      </c>
      <c r="K27" s="28">
        <v>0</v>
      </c>
      <c r="L27" s="28">
        <v>41199.199999999997</v>
      </c>
      <c r="M27" s="16">
        <v>3.3395390510000001E-3</v>
      </c>
      <c r="N27" s="16">
        <v>5.2993317849999999E-3</v>
      </c>
      <c r="O27" s="16">
        <v>7.1713488199999997E-4</v>
      </c>
      <c r="P27" s="29"/>
    </row>
    <row r="28" spans="2:16" ht="12.75" customHeight="1" x14ac:dyDescent="0.2">
      <c r="B28" s="25" t="s">
        <v>1340</v>
      </c>
      <c r="C28" s="17" t="s">
        <v>1341</v>
      </c>
      <c r="D28" s="17" t="s">
        <v>161</v>
      </c>
      <c r="E28" s="17" t="s">
        <v>268</v>
      </c>
      <c r="F28" s="26">
        <v>281</v>
      </c>
      <c r="G28" s="17" t="s">
        <v>465</v>
      </c>
      <c r="H28" s="17" t="s">
        <v>46</v>
      </c>
      <c r="I28" s="28">
        <v>7519005</v>
      </c>
      <c r="J28" s="31">
        <v>2413</v>
      </c>
      <c r="K28" s="28">
        <v>0</v>
      </c>
      <c r="L28" s="28">
        <v>181433.59065</v>
      </c>
      <c r="M28" s="16">
        <v>5.8323413419999999E-3</v>
      </c>
      <c r="N28" s="16">
        <v>2.3337268538E-2</v>
      </c>
      <c r="O28" s="16">
        <v>3.158128232E-3</v>
      </c>
      <c r="P28" s="29"/>
    </row>
    <row r="29" spans="2:16" ht="12.75" customHeight="1" x14ac:dyDescent="0.2">
      <c r="B29" s="25" t="s">
        <v>1342</v>
      </c>
      <c r="C29" s="17" t="s">
        <v>1343</v>
      </c>
      <c r="D29" s="17" t="s">
        <v>161</v>
      </c>
      <c r="E29" s="17" t="s">
        <v>268</v>
      </c>
      <c r="F29" s="26">
        <v>2177</v>
      </c>
      <c r="G29" s="17" t="s">
        <v>1081</v>
      </c>
      <c r="H29" s="17" t="s">
        <v>46</v>
      </c>
      <c r="I29" s="28">
        <v>120500</v>
      </c>
      <c r="J29" s="31">
        <v>37180</v>
      </c>
      <c r="K29" s="28">
        <v>0</v>
      </c>
      <c r="L29" s="28">
        <v>44801.9</v>
      </c>
      <c r="M29" s="16">
        <v>4.2017574429999999E-3</v>
      </c>
      <c r="N29" s="16">
        <v>5.7627364779999999E-3</v>
      </c>
      <c r="O29" s="16">
        <v>7.7984536699999998E-4</v>
      </c>
      <c r="P29" s="29"/>
    </row>
    <row r="30" spans="2:16" ht="12.75" customHeight="1" x14ac:dyDescent="0.2">
      <c r="B30" s="25" t="s">
        <v>1344</v>
      </c>
      <c r="C30" s="17" t="s">
        <v>1345</v>
      </c>
      <c r="D30" s="17" t="s">
        <v>161</v>
      </c>
      <c r="E30" s="17" t="s">
        <v>268</v>
      </c>
      <c r="F30" s="26">
        <v>746</v>
      </c>
      <c r="G30" s="17" t="s">
        <v>711</v>
      </c>
      <c r="H30" s="17" t="s">
        <v>46</v>
      </c>
      <c r="I30" s="28">
        <v>536901</v>
      </c>
      <c r="J30" s="31">
        <v>8105</v>
      </c>
      <c r="K30" s="28">
        <v>0</v>
      </c>
      <c r="L30" s="28">
        <v>43515.826050000003</v>
      </c>
      <c r="M30" s="16">
        <v>4.6104739020000002E-3</v>
      </c>
      <c r="N30" s="16">
        <v>5.597312573E-3</v>
      </c>
      <c r="O30" s="16">
        <v>7.5745928999999997E-4</v>
      </c>
      <c r="P30" s="29"/>
    </row>
    <row r="31" spans="2:16" ht="12.75" customHeight="1" x14ac:dyDescent="0.2">
      <c r="B31" s="25" t="s">
        <v>1346</v>
      </c>
      <c r="C31" s="17" t="s">
        <v>1347</v>
      </c>
      <c r="D31" s="17" t="s">
        <v>161</v>
      </c>
      <c r="E31" s="17" t="s">
        <v>268</v>
      </c>
      <c r="F31" s="26">
        <v>1300</v>
      </c>
      <c r="G31" s="17" t="s">
        <v>292</v>
      </c>
      <c r="H31" s="17" t="s">
        <v>46</v>
      </c>
      <c r="I31" s="28">
        <v>2480000</v>
      </c>
      <c r="J31" s="31">
        <v>4751</v>
      </c>
      <c r="K31" s="28">
        <v>0</v>
      </c>
      <c r="L31" s="28">
        <v>117824.8</v>
      </c>
      <c r="M31" s="16">
        <v>1.9962364502999999E-2</v>
      </c>
      <c r="N31" s="16">
        <v>1.5155457091E-2</v>
      </c>
      <c r="O31" s="16">
        <v>2.0509202620000002E-3</v>
      </c>
      <c r="P31" s="29"/>
    </row>
    <row r="32" spans="2:16" ht="12.75" customHeight="1" x14ac:dyDescent="0.2">
      <c r="B32" s="25" t="s">
        <v>1348</v>
      </c>
      <c r="C32" s="17" t="s">
        <v>1349</v>
      </c>
      <c r="D32" s="17" t="s">
        <v>161</v>
      </c>
      <c r="E32" s="17" t="s">
        <v>268</v>
      </c>
      <c r="F32" s="26">
        <v>390</v>
      </c>
      <c r="G32" s="17" t="s">
        <v>292</v>
      </c>
      <c r="H32" s="17" t="s">
        <v>46</v>
      </c>
      <c r="I32" s="28">
        <v>418968</v>
      </c>
      <c r="J32" s="31">
        <v>2805</v>
      </c>
      <c r="K32" s="28">
        <v>0</v>
      </c>
      <c r="L32" s="28">
        <v>11752.0524</v>
      </c>
      <c r="M32" s="16">
        <v>2.331194326E-3</v>
      </c>
      <c r="N32" s="16">
        <v>1.5116318959999999E-3</v>
      </c>
      <c r="O32" s="16">
        <v>2.0456238700000001E-4</v>
      </c>
      <c r="P32" s="29"/>
    </row>
    <row r="33" spans="2:16" ht="12.75" customHeight="1" x14ac:dyDescent="0.2">
      <c r="B33" s="25" t="s">
        <v>1350</v>
      </c>
      <c r="C33" s="17" t="s">
        <v>1351</v>
      </c>
      <c r="D33" s="17" t="s">
        <v>161</v>
      </c>
      <c r="E33" s="17" t="s">
        <v>268</v>
      </c>
      <c r="F33" s="26">
        <v>1328</v>
      </c>
      <c r="G33" s="17" t="s">
        <v>292</v>
      </c>
      <c r="H33" s="17" t="s">
        <v>46</v>
      </c>
      <c r="I33" s="28">
        <v>2704882</v>
      </c>
      <c r="J33" s="31">
        <v>1823</v>
      </c>
      <c r="K33" s="28">
        <v>0</v>
      </c>
      <c r="L33" s="28">
        <v>49309.99886</v>
      </c>
      <c r="M33" s="16">
        <v>5.754856E-3</v>
      </c>
      <c r="N33" s="16">
        <v>6.342599961E-3</v>
      </c>
      <c r="O33" s="16">
        <v>8.5831570000000003E-4</v>
      </c>
      <c r="P33" s="29"/>
    </row>
    <row r="34" spans="2:16" ht="12.75" customHeight="1" x14ac:dyDescent="0.2">
      <c r="B34" s="25" t="s">
        <v>1352</v>
      </c>
      <c r="C34" s="17" t="s">
        <v>1353</v>
      </c>
      <c r="D34" s="17" t="s">
        <v>161</v>
      </c>
      <c r="E34" s="17" t="s">
        <v>268</v>
      </c>
      <c r="F34" s="26">
        <v>226</v>
      </c>
      <c r="G34" s="17" t="s">
        <v>292</v>
      </c>
      <c r="H34" s="17" t="s">
        <v>46</v>
      </c>
      <c r="I34" s="28">
        <v>17355000.300000001</v>
      </c>
      <c r="J34" s="31">
        <v>992</v>
      </c>
      <c r="K34" s="28">
        <v>2115.1441399999999</v>
      </c>
      <c r="L34" s="28">
        <v>174276.74711</v>
      </c>
      <c r="M34" s="16">
        <v>2.2990708152000001E-2</v>
      </c>
      <c r="N34" s="16">
        <v>2.2416704826999999E-2</v>
      </c>
      <c r="O34" s="16">
        <v>3.03355246E-3</v>
      </c>
      <c r="P34" s="29"/>
    </row>
    <row r="35" spans="2:16" ht="12.75" customHeight="1" x14ac:dyDescent="0.2">
      <c r="B35" s="25" t="s">
        <v>1354</v>
      </c>
      <c r="C35" s="17" t="s">
        <v>1355</v>
      </c>
      <c r="D35" s="17" t="s">
        <v>161</v>
      </c>
      <c r="E35" s="17" t="s">
        <v>268</v>
      </c>
      <c r="F35" s="26">
        <v>323</v>
      </c>
      <c r="G35" s="17" t="s">
        <v>292</v>
      </c>
      <c r="H35" s="17" t="s">
        <v>46</v>
      </c>
      <c r="I35" s="28">
        <v>357047</v>
      </c>
      <c r="J35" s="31">
        <v>22500</v>
      </c>
      <c r="K35" s="28">
        <v>1954.7245600000001</v>
      </c>
      <c r="L35" s="28">
        <v>82290.299559999999</v>
      </c>
      <c r="M35" s="16">
        <v>7.518171471E-3</v>
      </c>
      <c r="N35" s="16">
        <v>1.058475893E-2</v>
      </c>
      <c r="O35" s="16">
        <v>1.4323881109999999E-3</v>
      </c>
      <c r="P35" s="29"/>
    </row>
    <row r="36" spans="2:16" ht="12.75" customHeight="1" x14ac:dyDescent="0.2">
      <c r="B36" s="25" t="s">
        <v>1356</v>
      </c>
      <c r="C36" s="17" t="s">
        <v>1357</v>
      </c>
      <c r="D36" s="17" t="s">
        <v>161</v>
      </c>
      <c r="E36" s="17" t="s">
        <v>268</v>
      </c>
      <c r="F36" s="26">
        <v>1420</v>
      </c>
      <c r="G36" s="17" t="s">
        <v>292</v>
      </c>
      <c r="H36" s="17" t="s">
        <v>46</v>
      </c>
      <c r="I36" s="28">
        <v>67906</v>
      </c>
      <c r="J36" s="31">
        <v>20580</v>
      </c>
      <c r="K36" s="28">
        <v>0</v>
      </c>
      <c r="L36" s="28">
        <v>13975.0548</v>
      </c>
      <c r="M36" s="16">
        <v>5.5994437599999995E-4</v>
      </c>
      <c r="N36" s="16">
        <v>1.7975701489999999E-3</v>
      </c>
      <c r="O36" s="16">
        <v>2.4325713299999999E-4</v>
      </c>
      <c r="P36" s="29"/>
    </row>
    <row r="37" spans="2:16" ht="12.75" customHeight="1" x14ac:dyDescent="0.2">
      <c r="B37" s="25" t="s">
        <v>1358</v>
      </c>
      <c r="C37" s="17" t="s">
        <v>1359</v>
      </c>
      <c r="D37" s="17" t="s">
        <v>161</v>
      </c>
      <c r="E37" s="17" t="s">
        <v>268</v>
      </c>
      <c r="F37" s="26">
        <v>629</v>
      </c>
      <c r="G37" s="17" t="s">
        <v>1360</v>
      </c>
      <c r="H37" s="17" t="s">
        <v>46</v>
      </c>
      <c r="I37" s="28">
        <v>3841360</v>
      </c>
      <c r="J37" s="31">
        <v>3197</v>
      </c>
      <c r="K37" s="28">
        <v>0</v>
      </c>
      <c r="L37" s="28">
        <v>122808.2792</v>
      </c>
      <c r="M37" s="16">
        <v>3.4582159640000002E-3</v>
      </c>
      <c r="N37" s="16">
        <v>1.5796467347E-2</v>
      </c>
      <c r="O37" s="16">
        <v>2.137665314E-3</v>
      </c>
      <c r="P37" s="29"/>
    </row>
    <row r="38" spans="2:16" ht="12.75" customHeight="1" x14ac:dyDescent="0.2">
      <c r="B38" s="25" t="s">
        <v>1361</v>
      </c>
      <c r="C38" s="17" t="s">
        <v>1362</v>
      </c>
      <c r="D38" s="17" t="s">
        <v>161</v>
      </c>
      <c r="E38" s="17" t="s">
        <v>268</v>
      </c>
      <c r="F38" s="26">
        <v>1212</v>
      </c>
      <c r="G38" s="17" t="s">
        <v>1363</v>
      </c>
      <c r="H38" s="17" t="s">
        <v>46</v>
      </c>
      <c r="I38" s="28">
        <v>53000</v>
      </c>
      <c r="J38" s="31">
        <v>3813</v>
      </c>
      <c r="K38" s="28">
        <v>0</v>
      </c>
      <c r="L38" s="28">
        <v>2020.89</v>
      </c>
      <c r="M38" s="16">
        <v>4.8369727000000001E-4</v>
      </c>
      <c r="N38" s="16">
        <v>2.5994112999999999E-4</v>
      </c>
      <c r="O38" s="16">
        <v>3.51766712027554E-5</v>
      </c>
      <c r="P38" s="29"/>
    </row>
    <row r="39" spans="2:16" ht="12.75" customHeight="1" x14ac:dyDescent="0.2">
      <c r="B39" s="25" t="s">
        <v>1364</v>
      </c>
      <c r="C39" s="17" t="s">
        <v>1365</v>
      </c>
      <c r="D39" s="17" t="s">
        <v>161</v>
      </c>
      <c r="E39" s="17" t="s">
        <v>268</v>
      </c>
      <c r="F39" s="26">
        <v>445</v>
      </c>
      <c r="G39" s="17" t="s">
        <v>802</v>
      </c>
      <c r="H39" s="17" t="s">
        <v>46</v>
      </c>
      <c r="I39" s="28">
        <v>145357</v>
      </c>
      <c r="J39" s="31">
        <v>6316</v>
      </c>
      <c r="K39" s="28">
        <v>85.760630000000006</v>
      </c>
      <c r="L39" s="28">
        <v>9266.5087500000009</v>
      </c>
      <c r="M39" s="16">
        <v>2.2882910810000001E-3</v>
      </c>
      <c r="N39" s="16">
        <v>1.191923735E-3</v>
      </c>
      <c r="O39" s="16">
        <v>1.61297711E-4</v>
      </c>
      <c r="P39" s="29"/>
    </row>
    <row r="40" spans="2:16" ht="12.75" customHeight="1" x14ac:dyDescent="0.2">
      <c r="B40" s="25" t="s">
        <v>1366</v>
      </c>
      <c r="C40" s="17" t="s">
        <v>1367</v>
      </c>
      <c r="D40" s="17" t="s">
        <v>161</v>
      </c>
      <c r="E40" s="17" t="s">
        <v>268</v>
      </c>
      <c r="F40" s="26">
        <v>273</v>
      </c>
      <c r="G40" s="17" t="s">
        <v>1095</v>
      </c>
      <c r="H40" s="17" t="s">
        <v>46</v>
      </c>
      <c r="I40" s="28">
        <v>267000</v>
      </c>
      <c r="J40" s="31">
        <v>80520</v>
      </c>
      <c r="K40" s="28">
        <v>0</v>
      </c>
      <c r="L40" s="28">
        <v>214988.4</v>
      </c>
      <c r="M40" s="16">
        <v>4.2026306390000002E-3</v>
      </c>
      <c r="N40" s="16">
        <v>2.7653324863000001E-2</v>
      </c>
      <c r="O40" s="16">
        <v>3.7422008409999999E-3</v>
      </c>
      <c r="P40" s="29"/>
    </row>
    <row r="41" spans="2:16" ht="12.75" customHeight="1" x14ac:dyDescent="0.2">
      <c r="B41" s="25" t="s">
        <v>1368</v>
      </c>
      <c r="C41" s="17" t="s">
        <v>1369</v>
      </c>
      <c r="D41" s="17" t="s">
        <v>161</v>
      </c>
      <c r="E41" s="17" t="s">
        <v>268</v>
      </c>
      <c r="F41" s="26">
        <v>230</v>
      </c>
      <c r="G41" s="17" t="s">
        <v>471</v>
      </c>
      <c r="H41" s="17" t="s">
        <v>46</v>
      </c>
      <c r="I41" s="28">
        <v>30653187</v>
      </c>
      <c r="J41" s="30">
        <v>488.6</v>
      </c>
      <c r="K41" s="28">
        <v>0</v>
      </c>
      <c r="L41" s="28">
        <v>149771.47167999999</v>
      </c>
      <c r="M41" s="16">
        <v>1.1080219553999999E-2</v>
      </c>
      <c r="N41" s="16">
        <v>1.9264663402999999E-2</v>
      </c>
      <c r="O41" s="16">
        <v>2.6070007839999998E-3</v>
      </c>
      <c r="P41" s="29"/>
    </row>
    <row r="42" spans="2:16" ht="12.75" customHeight="1" x14ac:dyDescent="0.2">
      <c r="B42" s="22" t="s">
        <v>1370</v>
      </c>
      <c r="C42" s="14"/>
      <c r="D42" s="14"/>
      <c r="E42" s="14"/>
      <c r="F42" s="14"/>
      <c r="G42" s="14"/>
      <c r="H42" s="14"/>
      <c r="I42" s="14"/>
      <c r="J42" s="14"/>
      <c r="K42" s="14"/>
      <c r="L42" s="27">
        <v>1879674.84</v>
      </c>
      <c r="M42" s="14"/>
      <c r="N42" s="24">
        <v>0.24177704001200001</v>
      </c>
      <c r="O42" s="24">
        <v>3.2718606067E-2</v>
      </c>
      <c r="P42" s="29"/>
    </row>
    <row r="43" spans="2:16" ht="12.75" customHeight="1" x14ac:dyDescent="0.2">
      <c r="B43" s="25" t="s">
        <v>1371</v>
      </c>
      <c r="C43" s="17" t="s">
        <v>1372</v>
      </c>
      <c r="D43" s="17" t="s">
        <v>161</v>
      </c>
      <c r="E43" s="17" t="s">
        <v>268</v>
      </c>
      <c r="F43" s="26">
        <v>1219</v>
      </c>
      <c r="G43" s="17" t="s">
        <v>1373</v>
      </c>
      <c r="H43" s="17" t="s">
        <v>46</v>
      </c>
      <c r="I43" s="28">
        <v>32228</v>
      </c>
      <c r="J43" s="31">
        <v>3999</v>
      </c>
      <c r="K43" s="28">
        <v>0</v>
      </c>
      <c r="L43" s="28">
        <v>1288.79772</v>
      </c>
      <c r="M43" s="16">
        <v>1.3031561380000001E-3</v>
      </c>
      <c r="N43" s="16">
        <v>1.65774255E-4</v>
      </c>
      <c r="O43" s="16">
        <v>2.2433489028745199E-5</v>
      </c>
      <c r="P43" s="29"/>
    </row>
    <row r="44" spans="2:16" ht="12.75" customHeight="1" x14ac:dyDescent="0.2">
      <c r="B44" s="25" t="s">
        <v>1374</v>
      </c>
      <c r="C44" s="17" t="s">
        <v>1375</v>
      </c>
      <c r="D44" s="17" t="s">
        <v>161</v>
      </c>
      <c r="E44" s="17" t="s">
        <v>268</v>
      </c>
      <c r="F44" s="26">
        <v>259</v>
      </c>
      <c r="G44" s="17" t="s">
        <v>341</v>
      </c>
      <c r="H44" s="17" t="s">
        <v>46</v>
      </c>
      <c r="I44" s="28">
        <v>59405900</v>
      </c>
      <c r="J44" s="30">
        <v>98.1</v>
      </c>
      <c r="K44" s="28">
        <v>0</v>
      </c>
      <c r="L44" s="28">
        <v>58277.187879999998</v>
      </c>
      <c r="M44" s="16">
        <v>1.8526625785999999E-2</v>
      </c>
      <c r="N44" s="16">
        <v>7.4960230810000002E-3</v>
      </c>
      <c r="O44" s="16">
        <v>1.014403295E-3</v>
      </c>
      <c r="P44" s="29"/>
    </row>
    <row r="45" spans="2:16" x14ac:dyDescent="0.2">
      <c r="B45" s="25" t="s">
        <v>1376</v>
      </c>
      <c r="C45" s="17" t="s">
        <v>1377</v>
      </c>
      <c r="D45" s="17" t="s">
        <v>161</v>
      </c>
      <c r="E45" s="17" t="s">
        <v>268</v>
      </c>
      <c r="F45" s="26">
        <v>1363</v>
      </c>
      <c r="G45" s="17" t="s">
        <v>341</v>
      </c>
      <c r="H45" s="17" t="s">
        <v>46</v>
      </c>
      <c r="I45" s="28">
        <v>524000</v>
      </c>
      <c r="J45" s="31">
        <v>35160</v>
      </c>
      <c r="K45" s="28">
        <v>0</v>
      </c>
      <c r="L45" s="28">
        <v>184238.4</v>
      </c>
      <c r="M45" s="16">
        <v>4.9284157023999998E-2</v>
      </c>
      <c r="N45" s="16">
        <v>2.3698042906E-2</v>
      </c>
      <c r="O45" s="16">
        <v>3.2069502140000001E-3</v>
      </c>
      <c r="P45" s="29"/>
    </row>
    <row r="46" spans="2:16" x14ac:dyDescent="0.2">
      <c r="B46" s="25" t="s">
        <v>1378</v>
      </c>
      <c r="C46" s="17" t="s">
        <v>1379</v>
      </c>
      <c r="D46" s="17" t="s">
        <v>161</v>
      </c>
      <c r="E46" s="17" t="s">
        <v>268</v>
      </c>
      <c r="F46" s="26">
        <v>1831</v>
      </c>
      <c r="G46" s="17" t="s">
        <v>564</v>
      </c>
      <c r="H46" s="17" t="s">
        <v>46</v>
      </c>
      <c r="I46" s="28">
        <v>1720076</v>
      </c>
      <c r="J46" s="31">
        <v>8390</v>
      </c>
      <c r="K46" s="28">
        <v>0</v>
      </c>
      <c r="L46" s="28">
        <v>144314.37640000001</v>
      </c>
      <c r="M46" s="16">
        <v>5.1119927191000003E-2</v>
      </c>
      <c r="N46" s="16">
        <v>1.8562733306000001E-2</v>
      </c>
      <c r="O46" s="16">
        <v>2.5120117209999999E-3</v>
      </c>
      <c r="P46" s="29"/>
    </row>
    <row r="47" spans="2:16" x14ac:dyDescent="0.2">
      <c r="B47" s="25" t="s">
        <v>1380</v>
      </c>
      <c r="C47" s="17" t="s">
        <v>1381</v>
      </c>
      <c r="D47" s="17" t="s">
        <v>161</v>
      </c>
      <c r="E47" s="17" t="s">
        <v>268</v>
      </c>
      <c r="F47" s="26">
        <v>1675</v>
      </c>
      <c r="G47" s="17" t="s">
        <v>541</v>
      </c>
      <c r="H47" s="17" t="s">
        <v>46</v>
      </c>
      <c r="I47" s="28">
        <v>49500</v>
      </c>
      <c r="J47" s="31">
        <v>45570</v>
      </c>
      <c r="K47" s="28">
        <v>377.71438999999998</v>
      </c>
      <c r="L47" s="28">
        <v>22934.864389999999</v>
      </c>
      <c r="M47" s="16">
        <v>1.6740822309000002E-2</v>
      </c>
      <c r="N47" s="16">
        <v>2.9500440749999999E-3</v>
      </c>
      <c r="O47" s="16">
        <v>3.9921627700000001E-4</v>
      </c>
      <c r="P47" s="29"/>
    </row>
    <row r="48" spans="2:16" x14ac:dyDescent="0.2">
      <c r="B48" s="25" t="s">
        <v>1382</v>
      </c>
      <c r="C48" s="17" t="s">
        <v>1383</v>
      </c>
      <c r="D48" s="17" t="s">
        <v>161</v>
      </c>
      <c r="E48" s="17" t="s">
        <v>268</v>
      </c>
      <c r="F48" s="26">
        <v>224</v>
      </c>
      <c r="G48" s="17" t="s">
        <v>488</v>
      </c>
      <c r="H48" s="17" t="s">
        <v>46</v>
      </c>
      <c r="I48" s="28">
        <v>1573220</v>
      </c>
      <c r="J48" s="31">
        <v>4874</v>
      </c>
      <c r="K48" s="28">
        <v>0</v>
      </c>
      <c r="L48" s="28">
        <v>76678.742800000007</v>
      </c>
      <c r="M48" s="16">
        <v>1.9906390287999998E-2</v>
      </c>
      <c r="N48" s="16">
        <v>9.8629609069999999E-3</v>
      </c>
      <c r="O48" s="16">
        <v>1.3347104109999999E-3</v>
      </c>
      <c r="P48" s="29"/>
    </row>
    <row r="49" spans="2:16" x14ac:dyDescent="0.2">
      <c r="B49" s="25" t="s">
        <v>1384</v>
      </c>
      <c r="C49" s="17" t="s">
        <v>1385</v>
      </c>
      <c r="D49" s="17" t="s">
        <v>161</v>
      </c>
      <c r="E49" s="17" t="s">
        <v>268</v>
      </c>
      <c r="F49" s="26">
        <v>1041</v>
      </c>
      <c r="G49" s="17" t="s">
        <v>488</v>
      </c>
      <c r="H49" s="17" t="s">
        <v>46</v>
      </c>
      <c r="I49" s="28">
        <v>1850000</v>
      </c>
      <c r="J49" s="31">
        <v>383</v>
      </c>
      <c r="K49" s="28">
        <v>0</v>
      </c>
      <c r="L49" s="28">
        <v>7085.5</v>
      </c>
      <c r="M49" s="16">
        <v>1.755371046E-3</v>
      </c>
      <c r="N49" s="16">
        <v>9.1138700100000004E-4</v>
      </c>
      <c r="O49" s="16">
        <v>1.2333392899999999E-4</v>
      </c>
      <c r="P49" s="29"/>
    </row>
    <row r="50" spans="2:16" x14ac:dyDescent="0.2">
      <c r="B50" s="25" t="s">
        <v>1386</v>
      </c>
      <c r="C50" s="17" t="s">
        <v>1387</v>
      </c>
      <c r="D50" s="17" t="s">
        <v>161</v>
      </c>
      <c r="E50" s="17" t="s">
        <v>268</v>
      </c>
      <c r="F50" s="26">
        <v>566</v>
      </c>
      <c r="G50" s="17" t="s">
        <v>488</v>
      </c>
      <c r="H50" s="17" t="s">
        <v>46</v>
      </c>
      <c r="I50" s="28">
        <v>86757</v>
      </c>
      <c r="J50" s="31">
        <v>7300</v>
      </c>
      <c r="K50" s="28">
        <v>0</v>
      </c>
      <c r="L50" s="28">
        <v>6333.2610000000004</v>
      </c>
      <c r="M50" s="16">
        <v>1.4019518439999999E-3</v>
      </c>
      <c r="N50" s="16">
        <v>8.1462871400000004E-4</v>
      </c>
      <c r="O50" s="16">
        <v>1.10240062E-4</v>
      </c>
      <c r="P50" s="29"/>
    </row>
    <row r="51" spans="2:16" x14ac:dyDescent="0.2">
      <c r="B51" s="25" t="s">
        <v>1388</v>
      </c>
      <c r="C51" s="17" t="s">
        <v>1389</v>
      </c>
      <c r="D51" s="17" t="s">
        <v>161</v>
      </c>
      <c r="E51" s="17" t="s">
        <v>268</v>
      </c>
      <c r="F51" s="26">
        <v>373</v>
      </c>
      <c r="G51" s="17" t="s">
        <v>514</v>
      </c>
      <c r="H51" s="17" t="s">
        <v>46</v>
      </c>
      <c r="I51" s="28">
        <v>14220000</v>
      </c>
      <c r="J51" s="30">
        <v>482.4</v>
      </c>
      <c r="K51" s="28">
        <v>443.53602999999998</v>
      </c>
      <c r="L51" s="28">
        <v>69040.816040000005</v>
      </c>
      <c r="M51" s="16">
        <v>5.5442009471000003E-2</v>
      </c>
      <c r="N51" s="16">
        <v>8.8805168780000006E-3</v>
      </c>
      <c r="O51" s="16">
        <v>1.2017606520000001E-3</v>
      </c>
      <c r="P51" s="29"/>
    </row>
    <row r="52" spans="2:16" x14ac:dyDescent="0.2">
      <c r="B52" s="25" t="s">
        <v>1390</v>
      </c>
      <c r="C52" s="17" t="s">
        <v>1391</v>
      </c>
      <c r="D52" s="17" t="s">
        <v>161</v>
      </c>
      <c r="E52" s="17" t="s">
        <v>268</v>
      </c>
      <c r="F52" s="26">
        <v>715</v>
      </c>
      <c r="G52" s="17" t="s">
        <v>514</v>
      </c>
      <c r="H52" s="17" t="s">
        <v>46</v>
      </c>
      <c r="I52" s="28">
        <v>2920000</v>
      </c>
      <c r="J52" s="30">
        <v>895.2</v>
      </c>
      <c r="K52" s="28">
        <v>0</v>
      </c>
      <c r="L52" s="28">
        <v>26139.83999</v>
      </c>
      <c r="M52" s="16">
        <v>1.3855914723999999E-2</v>
      </c>
      <c r="N52" s="16">
        <v>3.362290649E-3</v>
      </c>
      <c r="O52" s="16">
        <v>4.5500376299999998E-4</v>
      </c>
      <c r="P52" s="29"/>
    </row>
    <row r="53" spans="2:16" x14ac:dyDescent="0.2">
      <c r="B53" s="25" t="s">
        <v>1392</v>
      </c>
      <c r="C53" s="17" t="s">
        <v>1393</v>
      </c>
      <c r="D53" s="17" t="s">
        <v>161</v>
      </c>
      <c r="E53" s="17" t="s">
        <v>268</v>
      </c>
      <c r="F53" s="26">
        <v>1338</v>
      </c>
      <c r="G53" s="17" t="s">
        <v>514</v>
      </c>
      <c r="H53" s="17" t="s">
        <v>46</v>
      </c>
      <c r="I53" s="28">
        <v>20153</v>
      </c>
      <c r="J53" s="31">
        <v>14130</v>
      </c>
      <c r="K53" s="28">
        <v>0</v>
      </c>
      <c r="L53" s="28">
        <v>2847.6188999999999</v>
      </c>
      <c r="M53" s="16">
        <v>1.5939370120000001E-3</v>
      </c>
      <c r="N53" s="16">
        <v>3.66280834E-4</v>
      </c>
      <c r="O53" s="16">
        <v>4.9567148016988601E-5</v>
      </c>
      <c r="P53" s="29"/>
    </row>
    <row r="54" spans="2:16" x14ac:dyDescent="0.2">
      <c r="B54" s="25" t="s">
        <v>1394</v>
      </c>
      <c r="C54" s="17" t="s">
        <v>1395</v>
      </c>
      <c r="D54" s="17" t="s">
        <v>161</v>
      </c>
      <c r="E54" s="17" t="s">
        <v>268</v>
      </c>
      <c r="F54" s="26">
        <v>2360</v>
      </c>
      <c r="G54" s="17" t="s">
        <v>514</v>
      </c>
      <c r="H54" s="17" t="s">
        <v>46</v>
      </c>
      <c r="I54" s="28">
        <v>563427</v>
      </c>
      <c r="J54" s="31">
        <v>3120</v>
      </c>
      <c r="K54" s="28">
        <v>543.88117</v>
      </c>
      <c r="L54" s="28">
        <v>18122.80357</v>
      </c>
      <c r="M54" s="16">
        <v>9.7968562530000008E-3</v>
      </c>
      <c r="N54" s="16">
        <v>2.331082861E-3</v>
      </c>
      <c r="O54" s="16">
        <v>3.1545502299999998E-4</v>
      </c>
      <c r="P54" s="29"/>
    </row>
    <row r="55" spans="2:16" x14ac:dyDescent="0.2">
      <c r="B55" s="25" t="s">
        <v>1396</v>
      </c>
      <c r="C55" s="17" t="s">
        <v>1397</v>
      </c>
      <c r="D55" s="17" t="s">
        <v>161</v>
      </c>
      <c r="E55" s="17" t="s">
        <v>268</v>
      </c>
      <c r="F55" s="26">
        <v>1193</v>
      </c>
      <c r="G55" s="17" t="s">
        <v>514</v>
      </c>
      <c r="H55" s="17" t="s">
        <v>46</v>
      </c>
      <c r="I55" s="28">
        <v>20150</v>
      </c>
      <c r="J55" s="31">
        <v>20430</v>
      </c>
      <c r="K55" s="28">
        <v>0</v>
      </c>
      <c r="L55" s="28">
        <v>4116.6450000000004</v>
      </c>
      <c r="M55" s="16">
        <v>1.0770867509999999E-3</v>
      </c>
      <c r="N55" s="16">
        <v>5.2951192399999997E-4</v>
      </c>
      <c r="O55" s="16">
        <v>7.1656481858719206E-5</v>
      </c>
      <c r="P55" s="29"/>
    </row>
    <row r="56" spans="2:16" x14ac:dyDescent="0.2">
      <c r="B56" s="25" t="s">
        <v>1398</v>
      </c>
      <c r="C56" s="17" t="s">
        <v>1399</v>
      </c>
      <c r="D56" s="17" t="s">
        <v>161</v>
      </c>
      <c r="E56" s="17" t="s">
        <v>268</v>
      </c>
      <c r="F56" s="26">
        <v>823</v>
      </c>
      <c r="G56" s="17" t="s">
        <v>514</v>
      </c>
      <c r="H56" s="17" t="s">
        <v>46</v>
      </c>
      <c r="I56" s="28">
        <v>2079314</v>
      </c>
      <c r="J56" s="31">
        <v>1324</v>
      </c>
      <c r="K56" s="28">
        <v>0</v>
      </c>
      <c r="L56" s="28">
        <v>27530.11736</v>
      </c>
      <c r="M56" s="16">
        <v>3.4982904792000002E-2</v>
      </c>
      <c r="N56" s="16">
        <v>3.541117934E-3</v>
      </c>
      <c r="O56" s="16">
        <v>4.79203661E-4</v>
      </c>
      <c r="P56" s="29"/>
    </row>
    <row r="57" spans="2:16" x14ac:dyDescent="0.2">
      <c r="B57" s="25" t="s">
        <v>1400</v>
      </c>
      <c r="C57" s="17" t="s">
        <v>1401</v>
      </c>
      <c r="D57" s="17" t="s">
        <v>161</v>
      </c>
      <c r="E57" s="17" t="s">
        <v>268</v>
      </c>
      <c r="F57" s="26">
        <v>434</v>
      </c>
      <c r="G57" s="17" t="s">
        <v>514</v>
      </c>
      <c r="H57" s="17" t="s">
        <v>46</v>
      </c>
      <c r="I57" s="28">
        <v>1125925</v>
      </c>
      <c r="J57" s="31">
        <v>653</v>
      </c>
      <c r="K57" s="28">
        <v>98.320189999999997</v>
      </c>
      <c r="L57" s="28">
        <v>7450.6104400000004</v>
      </c>
      <c r="M57" s="16">
        <v>3.721030144E-3</v>
      </c>
      <c r="N57" s="16">
        <v>9.5835008199999995E-4</v>
      </c>
      <c r="O57" s="16">
        <v>1.2968923199999999E-4</v>
      </c>
      <c r="P57" s="29"/>
    </row>
    <row r="58" spans="2:16" x14ac:dyDescent="0.2">
      <c r="B58" s="25" t="s">
        <v>1402</v>
      </c>
      <c r="C58" s="17" t="s">
        <v>1403</v>
      </c>
      <c r="D58" s="17" t="s">
        <v>161</v>
      </c>
      <c r="E58" s="17" t="s">
        <v>268</v>
      </c>
      <c r="F58" s="26">
        <v>763</v>
      </c>
      <c r="G58" s="17" t="s">
        <v>269</v>
      </c>
      <c r="H58" s="17" t="s">
        <v>46</v>
      </c>
      <c r="I58" s="28">
        <v>32600</v>
      </c>
      <c r="J58" s="31">
        <v>13450</v>
      </c>
      <c r="K58" s="28">
        <v>0</v>
      </c>
      <c r="L58" s="28">
        <v>4384.7</v>
      </c>
      <c r="M58" s="16">
        <v>9.1953659799999998E-4</v>
      </c>
      <c r="N58" s="16">
        <v>5.6399105000000003E-4</v>
      </c>
      <c r="O58" s="16">
        <v>7.6322387771091799E-5</v>
      </c>
      <c r="P58" s="29"/>
    </row>
    <row r="59" spans="2:16" x14ac:dyDescent="0.2">
      <c r="B59" s="25" t="s">
        <v>1404</v>
      </c>
      <c r="C59" s="17" t="s">
        <v>1405</v>
      </c>
      <c r="D59" s="17" t="s">
        <v>161</v>
      </c>
      <c r="E59" s="17" t="s">
        <v>268</v>
      </c>
      <c r="F59" s="26">
        <v>1769</v>
      </c>
      <c r="G59" s="17" t="s">
        <v>532</v>
      </c>
      <c r="H59" s="17" t="s">
        <v>46</v>
      </c>
      <c r="I59" s="28">
        <v>38009452</v>
      </c>
      <c r="J59" s="30">
        <v>60.9</v>
      </c>
      <c r="K59" s="28">
        <v>0</v>
      </c>
      <c r="L59" s="28">
        <v>23147.756270000002</v>
      </c>
      <c r="M59" s="16">
        <v>3.0048052041000001E-2</v>
      </c>
      <c r="N59" s="16">
        <v>2.9774277310000001E-3</v>
      </c>
      <c r="O59" s="16">
        <v>4.0292198500000001E-4</v>
      </c>
      <c r="P59" s="29"/>
    </row>
    <row r="60" spans="2:16" x14ac:dyDescent="0.2">
      <c r="B60" s="25" t="s">
        <v>1406</v>
      </c>
      <c r="C60" s="17" t="s">
        <v>1407</v>
      </c>
      <c r="D60" s="17" t="s">
        <v>161</v>
      </c>
      <c r="E60" s="17" t="s">
        <v>268</v>
      </c>
      <c r="F60" s="26">
        <v>232</v>
      </c>
      <c r="G60" s="17" t="s">
        <v>738</v>
      </c>
      <c r="H60" s="17" t="s">
        <v>46</v>
      </c>
      <c r="I60" s="28">
        <v>15781160</v>
      </c>
      <c r="J60" s="31">
        <v>126</v>
      </c>
      <c r="K60" s="28">
        <v>0</v>
      </c>
      <c r="L60" s="28">
        <v>19884.261600000002</v>
      </c>
      <c r="M60" s="16">
        <v>6.0920369730000003E-3</v>
      </c>
      <c r="N60" s="16">
        <v>2.5576540199999998E-3</v>
      </c>
      <c r="O60" s="16">
        <v>3.4611588500000002E-4</v>
      </c>
      <c r="P60" s="29"/>
    </row>
    <row r="61" spans="2:16" x14ac:dyDescent="0.2">
      <c r="B61" s="25" t="s">
        <v>1408</v>
      </c>
      <c r="C61" s="17" t="s">
        <v>1409</v>
      </c>
      <c r="D61" s="17" t="s">
        <v>161</v>
      </c>
      <c r="E61" s="17" t="s">
        <v>268</v>
      </c>
      <c r="F61" s="26">
        <v>1688</v>
      </c>
      <c r="G61" s="17" t="s">
        <v>738</v>
      </c>
      <c r="H61" s="17" t="s">
        <v>46</v>
      </c>
      <c r="I61" s="28">
        <v>616910</v>
      </c>
      <c r="J61" s="31">
        <v>1796</v>
      </c>
      <c r="K61" s="28">
        <v>0</v>
      </c>
      <c r="L61" s="28">
        <v>11079.703600000001</v>
      </c>
      <c r="M61" s="16">
        <v>6.5843887210000002E-3</v>
      </c>
      <c r="N61" s="16">
        <v>1.4251496499999999E-3</v>
      </c>
      <c r="O61" s="16">
        <v>1.92859131E-4</v>
      </c>
      <c r="P61" s="29"/>
    </row>
    <row r="62" spans="2:16" x14ac:dyDescent="0.2">
      <c r="B62" s="25" t="s">
        <v>1410</v>
      </c>
      <c r="C62" s="17" t="s">
        <v>1411</v>
      </c>
      <c r="D62" s="17" t="s">
        <v>161</v>
      </c>
      <c r="E62" s="17" t="s">
        <v>268</v>
      </c>
      <c r="F62" s="26">
        <v>394</v>
      </c>
      <c r="G62" s="17" t="s">
        <v>738</v>
      </c>
      <c r="H62" s="17" t="s">
        <v>46</v>
      </c>
      <c r="I62" s="28">
        <v>10843865</v>
      </c>
      <c r="J62" s="30">
        <v>263.10000000000002</v>
      </c>
      <c r="K62" s="28">
        <v>0</v>
      </c>
      <c r="L62" s="28">
        <v>28530.2088</v>
      </c>
      <c r="M62" s="16">
        <v>9.6486728379999998E-3</v>
      </c>
      <c r="N62" s="16">
        <v>3.6697567510000002E-3</v>
      </c>
      <c r="O62" s="16">
        <v>4.9661177700000003E-4</v>
      </c>
      <c r="P62" s="29"/>
    </row>
    <row r="63" spans="2:16" x14ac:dyDescent="0.2">
      <c r="B63" s="25" t="s">
        <v>1412</v>
      </c>
      <c r="C63" s="17" t="s">
        <v>1413</v>
      </c>
      <c r="D63" s="17" t="s">
        <v>161</v>
      </c>
      <c r="E63" s="17" t="s">
        <v>268</v>
      </c>
      <c r="F63" s="26">
        <v>2174</v>
      </c>
      <c r="G63" s="17" t="s">
        <v>1081</v>
      </c>
      <c r="H63" s="17" t="s">
        <v>46</v>
      </c>
      <c r="I63" s="28">
        <v>620881</v>
      </c>
      <c r="J63" s="31">
        <v>9869</v>
      </c>
      <c r="K63" s="28">
        <v>0</v>
      </c>
      <c r="L63" s="28">
        <v>61274.745889999998</v>
      </c>
      <c r="M63" s="16">
        <v>1.4026935024000001E-2</v>
      </c>
      <c r="N63" s="16">
        <v>7.8815901410000007E-3</v>
      </c>
      <c r="O63" s="16">
        <v>1.066580362E-3</v>
      </c>
      <c r="P63" s="29"/>
    </row>
    <row r="64" spans="2:16" x14ac:dyDescent="0.2">
      <c r="B64" s="25" t="s">
        <v>1414</v>
      </c>
      <c r="C64" s="17" t="s">
        <v>1415</v>
      </c>
      <c r="D64" s="17" t="s">
        <v>161</v>
      </c>
      <c r="E64" s="17" t="s">
        <v>268</v>
      </c>
      <c r="F64" s="26">
        <v>1901</v>
      </c>
      <c r="G64" s="17" t="s">
        <v>711</v>
      </c>
      <c r="H64" s="17" t="s">
        <v>46</v>
      </c>
      <c r="I64" s="28">
        <v>2688758</v>
      </c>
      <c r="J64" s="31">
        <v>1221</v>
      </c>
      <c r="K64" s="28">
        <v>0</v>
      </c>
      <c r="L64" s="28">
        <v>32829.735180000003</v>
      </c>
      <c r="M64" s="16">
        <v>2.6864805092E-2</v>
      </c>
      <c r="N64" s="16">
        <v>4.2227921690000001E-3</v>
      </c>
      <c r="O64" s="16">
        <v>5.7145158799999998E-4</v>
      </c>
      <c r="P64" s="29"/>
    </row>
    <row r="65" spans="2:16" x14ac:dyDescent="0.2">
      <c r="B65" s="25" t="s">
        <v>1416</v>
      </c>
      <c r="C65" s="17" t="s">
        <v>1417</v>
      </c>
      <c r="D65" s="17" t="s">
        <v>161</v>
      </c>
      <c r="E65" s="17" t="s">
        <v>268</v>
      </c>
      <c r="F65" s="26">
        <v>1036</v>
      </c>
      <c r="G65" s="17" t="s">
        <v>626</v>
      </c>
      <c r="H65" s="17" t="s">
        <v>46</v>
      </c>
      <c r="I65" s="28">
        <v>1418513</v>
      </c>
      <c r="J65" s="31">
        <v>7299</v>
      </c>
      <c r="K65" s="28">
        <v>0</v>
      </c>
      <c r="L65" s="28">
        <v>103537.26387</v>
      </c>
      <c r="M65" s="16">
        <v>8.2098909265999997E-2</v>
      </c>
      <c r="N65" s="16">
        <v>1.3317693388E-2</v>
      </c>
      <c r="O65" s="16">
        <v>1.802223915E-3</v>
      </c>
      <c r="P65" s="29"/>
    </row>
    <row r="66" spans="2:16" x14ac:dyDescent="0.2">
      <c r="B66" s="25" t="s">
        <v>1416</v>
      </c>
      <c r="C66" s="17" t="s">
        <v>1418</v>
      </c>
      <c r="D66" s="17" t="s">
        <v>161</v>
      </c>
      <c r="E66" s="17" t="s">
        <v>268</v>
      </c>
      <c r="F66" s="26">
        <v>1036</v>
      </c>
      <c r="G66" s="17" t="s">
        <v>626</v>
      </c>
      <c r="H66" s="17" t="s">
        <v>46</v>
      </c>
      <c r="I66" s="28">
        <v>122800</v>
      </c>
      <c r="J66" s="30">
        <v>6916.9723999999997</v>
      </c>
      <c r="K66" s="28">
        <v>0</v>
      </c>
      <c r="L66" s="28">
        <v>8494.0421000000006</v>
      </c>
      <c r="M66" s="16">
        <v>7.1072637740000003E-3</v>
      </c>
      <c r="N66" s="16">
        <v>1.0925636240000001E-3</v>
      </c>
      <c r="O66" s="16">
        <v>1.4785175100000001E-4</v>
      </c>
      <c r="P66" s="29"/>
    </row>
    <row r="67" spans="2:16" x14ac:dyDescent="0.2">
      <c r="B67" s="25" t="s">
        <v>1419</v>
      </c>
      <c r="C67" s="17" t="s">
        <v>1420</v>
      </c>
      <c r="D67" s="17" t="s">
        <v>161</v>
      </c>
      <c r="E67" s="17" t="s">
        <v>268</v>
      </c>
      <c r="F67" s="26">
        <v>1621</v>
      </c>
      <c r="G67" s="17" t="s">
        <v>626</v>
      </c>
      <c r="H67" s="17" t="s">
        <v>46</v>
      </c>
      <c r="I67" s="28">
        <v>0.17</v>
      </c>
      <c r="J67" s="31">
        <v>33500</v>
      </c>
      <c r="K67" s="28">
        <v>0</v>
      </c>
      <c r="L67" s="28">
        <v>5.6950000000000001E-2</v>
      </c>
      <c r="M67" s="16">
        <v>1.04862595764995E-8</v>
      </c>
      <c r="N67" s="16">
        <v>7.3253108121130303E-9</v>
      </c>
      <c r="O67" s="16">
        <v>9.9130156762462105E-10</v>
      </c>
      <c r="P67" s="29"/>
    </row>
    <row r="68" spans="2:16" x14ac:dyDescent="0.2">
      <c r="B68" s="25" t="s">
        <v>1421</v>
      </c>
      <c r="C68" s="17" t="s">
        <v>1422</v>
      </c>
      <c r="D68" s="17" t="s">
        <v>161</v>
      </c>
      <c r="E68" s="17" t="s">
        <v>268</v>
      </c>
      <c r="F68" s="26">
        <v>1867</v>
      </c>
      <c r="G68" s="17" t="s">
        <v>785</v>
      </c>
      <c r="H68" s="17" t="s">
        <v>46</v>
      </c>
      <c r="I68" s="28">
        <v>429709</v>
      </c>
      <c r="J68" s="31">
        <v>3586</v>
      </c>
      <c r="K68" s="28">
        <v>0</v>
      </c>
      <c r="L68" s="28">
        <v>15409.364740000001</v>
      </c>
      <c r="M68" s="16">
        <v>1.5700906373E-2</v>
      </c>
      <c r="N68" s="16">
        <v>1.9820612139999998E-3</v>
      </c>
      <c r="O68" s="16">
        <v>2.6822348400000001E-4</v>
      </c>
      <c r="P68" s="29"/>
    </row>
    <row r="69" spans="2:16" x14ac:dyDescent="0.2">
      <c r="B69" s="25" t="s">
        <v>1423</v>
      </c>
      <c r="C69" s="17" t="s">
        <v>1424</v>
      </c>
      <c r="D69" s="17" t="s">
        <v>161</v>
      </c>
      <c r="E69" s="17" t="s">
        <v>268</v>
      </c>
      <c r="F69" s="26">
        <v>1463</v>
      </c>
      <c r="G69" s="17" t="s">
        <v>785</v>
      </c>
      <c r="H69" s="17" t="s">
        <v>46</v>
      </c>
      <c r="I69" s="28">
        <v>1365000</v>
      </c>
      <c r="J69" s="31">
        <v>7033</v>
      </c>
      <c r="K69" s="28">
        <v>0</v>
      </c>
      <c r="L69" s="28">
        <v>96000.45</v>
      </c>
      <c r="M69" s="16">
        <v>6.5386859798999997E-2</v>
      </c>
      <c r="N69" s="16">
        <v>1.2348255212E-2</v>
      </c>
      <c r="O69" s="16">
        <v>1.67103418E-3</v>
      </c>
      <c r="P69" s="29"/>
    </row>
    <row r="70" spans="2:16" x14ac:dyDescent="0.2">
      <c r="B70" s="25" t="s">
        <v>1425</v>
      </c>
      <c r="C70" s="17" t="s">
        <v>1426</v>
      </c>
      <c r="D70" s="17" t="s">
        <v>161</v>
      </c>
      <c r="E70" s="17" t="s">
        <v>268</v>
      </c>
      <c r="F70" s="26">
        <v>288</v>
      </c>
      <c r="G70" s="17" t="s">
        <v>785</v>
      </c>
      <c r="H70" s="17" t="s">
        <v>46</v>
      </c>
      <c r="I70" s="28">
        <v>90823</v>
      </c>
      <c r="J70" s="31">
        <v>11960</v>
      </c>
      <c r="K70" s="28">
        <v>0</v>
      </c>
      <c r="L70" s="28">
        <v>10862.4308</v>
      </c>
      <c r="M70" s="16">
        <v>7.417624173E-3</v>
      </c>
      <c r="N70" s="16">
        <v>1.3972024889999999E-3</v>
      </c>
      <c r="O70" s="16">
        <v>1.8907716699999999E-4</v>
      </c>
      <c r="P70" s="29"/>
    </row>
    <row r="71" spans="2:16" x14ac:dyDescent="0.2">
      <c r="B71" s="25" t="s">
        <v>1427</v>
      </c>
      <c r="C71" s="17" t="s">
        <v>1428</v>
      </c>
      <c r="D71" s="17" t="s">
        <v>161</v>
      </c>
      <c r="E71" s="17" t="s">
        <v>268</v>
      </c>
      <c r="F71" s="26">
        <v>1585</v>
      </c>
      <c r="G71" s="17" t="s">
        <v>785</v>
      </c>
      <c r="H71" s="17" t="s">
        <v>46</v>
      </c>
      <c r="I71" s="28">
        <v>1130207</v>
      </c>
      <c r="J71" s="31">
        <v>1696</v>
      </c>
      <c r="K71" s="28">
        <v>0</v>
      </c>
      <c r="L71" s="28">
        <v>19168.310720000001</v>
      </c>
      <c r="M71" s="16">
        <v>1.2363166589E-2</v>
      </c>
      <c r="N71" s="16">
        <v>2.4655633669999999E-3</v>
      </c>
      <c r="O71" s="16">
        <v>3.3365366899999998E-4</v>
      </c>
      <c r="P71" s="29"/>
    </row>
    <row r="72" spans="2:16" x14ac:dyDescent="0.2">
      <c r="B72" s="25" t="s">
        <v>1429</v>
      </c>
      <c r="C72" s="17" t="s">
        <v>1430</v>
      </c>
      <c r="D72" s="17" t="s">
        <v>161</v>
      </c>
      <c r="E72" s="17" t="s">
        <v>268</v>
      </c>
      <c r="F72" s="26">
        <v>258</v>
      </c>
      <c r="G72" s="17" t="s">
        <v>785</v>
      </c>
      <c r="H72" s="17" t="s">
        <v>46</v>
      </c>
      <c r="I72" s="28">
        <v>154112</v>
      </c>
      <c r="J72" s="31">
        <v>32520</v>
      </c>
      <c r="K72" s="28">
        <v>0</v>
      </c>
      <c r="L72" s="28">
        <v>50117.222399999999</v>
      </c>
      <c r="M72" s="16">
        <v>1.7949217569E-2</v>
      </c>
      <c r="N72" s="16">
        <v>6.446430748E-3</v>
      </c>
      <c r="O72" s="16">
        <v>8.7236665700000005E-4</v>
      </c>
      <c r="P72" s="29"/>
    </row>
    <row r="73" spans="2:16" x14ac:dyDescent="0.2">
      <c r="B73" s="25" t="s">
        <v>1431</v>
      </c>
      <c r="C73" s="17" t="s">
        <v>1432</v>
      </c>
      <c r="D73" s="17" t="s">
        <v>161</v>
      </c>
      <c r="E73" s="17" t="s">
        <v>268</v>
      </c>
      <c r="F73" s="26">
        <v>1616</v>
      </c>
      <c r="G73" s="17" t="s">
        <v>1433</v>
      </c>
      <c r="H73" s="17" t="s">
        <v>46</v>
      </c>
      <c r="I73" s="28">
        <v>1551646</v>
      </c>
      <c r="J73" s="31">
        <v>1220</v>
      </c>
      <c r="K73" s="28">
        <v>232.66621000000001</v>
      </c>
      <c r="L73" s="28">
        <v>19162.74741</v>
      </c>
      <c r="M73" s="16">
        <v>1.2403243519000001E-2</v>
      </c>
      <c r="N73" s="16">
        <v>2.464847775E-3</v>
      </c>
      <c r="O73" s="16">
        <v>3.3355683099999998E-4</v>
      </c>
      <c r="P73" s="29"/>
    </row>
    <row r="74" spans="2:16" x14ac:dyDescent="0.2">
      <c r="B74" s="25" t="s">
        <v>1434</v>
      </c>
      <c r="C74" s="17" t="s">
        <v>1435</v>
      </c>
      <c r="D74" s="17" t="s">
        <v>161</v>
      </c>
      <c r="E74" s="17" t="s">
        <v>268</v>
      </c>
      <c r="F74" s="26">
        <v>1884</v>
      </c>
      <c r="G74" s="17" t="s">
        <v>371</v>
      </c>
      <c r="H74" s="17" t="s">
        <v>46</v>
      </c>
      <c r="I74" s="28">
        <v>261454</v>
      </c>
      <c r="J74" s="31">
        <v>4494</v>
      </c>
      <c r="K74" s="28">
        <v>0</v>
      </c>
      <c r="L74" s="28">
        <v>11749.742759999999</v>
      </c>
      <c r="M74" s="16">
        <v>1.4443748248E-2</v>
      </c>
      <c r="N74" s="16">
        <v>1.511334814E-3</v>
      </c>
      <c r="O74" s="16">
        <v>2.04522184E-4</v>
      </c>
      <c r="P74" s="29"/>
    </row>
    <row r="75" spans="2:16" x14ac:dyDescent="0.2">
      <c r="B75" s="25" t="s">
        <v>1436</v>
      </c>
      <c r="C75" s="17" t="s">
        <v>1437</v>
      </c>
      <c r="D75" s="17" t="s">
        <v>161</v>
      </c>
      <c r="E75" s="17" t="s">
        <v>268</v>
      </c>
      <c r="F75" s="26">
        <v>126</v>
      </c>
      <c r="G75" s="17" t="s">
        <v>371</v>
      </c>
      <c r="H75" s="17" t="s">
        <v>46</v>
      </c>
      <c r="I75" s="28">
        <v>1077860</v>
      </c>
      <c r="J75" s="31">
        <v>-1185</v>
      </c>
      <c r="K75" s="28">
        <v>0</v>
      </c>
      <c r="L75" s="28">
        <v>-12772.641</v>
      </c>
      <c r="M75" s="16">
        <v>6.040303629E-3</v>
      </c>
      <c r="N75" s="16">
        <v>-1.6429072029999999E-3</v>
      </c>
      <c r="O75" s="16">
        <v>-2.2232728699999999E-4</v>
      </c>
      <c r="P75" s="29"/>
    </row>
    <row r="76" spans="2:16" x14ac:dyDescent="0.2">
      <c r="B76" s="25" t="s">
        <v>1436</v>
      </c>
      <c r="C76" s="17" t="s">
        <v>1438</v>
      </c>
      <c r="D76" s="17" t="s">
        <v>161</v>
      </c>
      <c r="E76" s="17" t="s">
        <v>268</v>
      </c>
      <c r="F76" s="26">
        <v>126</v>
      </c>
      <c r="G76" s="17" t="s">
        <v>371</v>
      </c>
      <c r="H76" s="17" t="s">
        <v>46</v>
      </c>
      <c r="I76" s="28">
        <v>923300</v>
      </c>
      <c r="J76" s="30">
        <v>1110.5027</v>
      </c>
      <c r="K76" s="28">
        <v>0</v>
      </c>
      <c r="L76" s="28">
        <v>10253.27137</v>
      </c>
      <c r="M76" s="16">
        <v>5.1741528039999998E-3</v>
      </c>
      <c r="N76" s="16">
        <v>1.3188481050000001E-3</v>
      </c>
      <c r="O76" s="16">
        <v>1.7847381799999999E-4</v>
      </c>
      <c r="P76" s="29"/>
    </row>
    <row r="77" spans="2:16" x14ac:dyDescent="0.2">
      <c r="B77" s="25" t="s">
        <v>1439</v>
      </c>
      <c r="C77" s="17" t="s">
        <v>1440</v>
      </c>
      <c r="D77" s="17" t="s">
        <v>161</v>
      </c>
      <c r="E77" s="17" t="s">
        <v>268</v>
      </c>
      <c r="F77" s="26">
        <v>1060</v>
      </c>
      <c r="G77" s="17" t="s">
        <v>371</v>
      </c>
      <c r="H77" s="17" t="s">
        <v>46</v>
      </c>
      <c r="I77" s="28">
        <v>402076</v>
      </c>
      <c r="J77" s="31">
        <v>3950</v>
      </c>
      <c r="K77" s="28">
        <v>0</v>
      </c>
      <c r="L77" s="28">
        <v>15882.002</v>
      </c>
      <c r="M77" s="16">
        <v>5.4419603889999998E-3</v>
      </c>
      <c r="N77" s="16">
        <v>2.0428551529999999E-3</v>
      </c>
      <c r="O77" s="16">
        <v>2.7645045599999999E-4</v>
      </c>
      <c r="P77" s="29"/>
    </row>
    <row r="78" spans="2:16" x14ac:dyDescent="0.2">
      <c r="B78" s="25" t="s">
        <v>1441</v>
      </c>
      <c r="C78" s="17" t="s">
        <v>1442</v>
      </c>
      <c r="D78" s="17" t="s">
        <v>161</v>
      </c>
      <c r="E78" s="17" t="s">
        <v>268</v>
      </c>
      <c r="F78" s="26">
        <v>613</v>
      </c>
      <c r="G78" s="17" t="s">
        <v>292</v>
      </c>
      <c r="H78" s="17" t="s">
        <v>46</v>
      </c>
      <c r="I78" s="28">
        <v>30062</v>
      </c>
      <c r="J78" s="31">
        <v>59120</v>
      </c>
      <c r="K78" s="28">
        <v>0</v>
      </c>
      <c r="L78" s="28">
        <v>17772.654399999999</v>
      </c>
      <c r="M78" s="16">
        <v>5.5630234180000003E-3</v>
      </c>
      <c r="N78" s="16">
        <v>2.2860442040000001E-3</v>
      </c>
      <c r="O78" s="16">
        <v>3.0936014299999998E-4</v>
      </c>
      <c r="P78" s="29"/>
    </row>
    <row r="79" spans="2:16" x14ac:dyDescent="0.2">
      <c r="B79" s="25" t="s">
        <v>1443</v>
      </c>
      <c r="C79" s="17" t="s">
        <v>1444</v>
      </c>
      <c r="D79" s="17" t="s">
        <v>161</v>
      </c>
      <c r="E79" s="17" t="s">
        <v>268</v>
      </c>
      <c r="F79" s="26">
        <v>1514</v>
      </c>
      <c r="G79" s="17" t="s">
        <v>292</v>
      </c>
      <c r="H79" s="17" t="s">
        <v>46</v>
      </c>
      <c r="I79" s="28">
        <v>1082607</v>
      </c>
      <c r="J79" s="30">
        <v>724.8</v>
      </c>
      <c r="K79" s="28">
        <v>0</v>
      </c>
      <c r="L79" s="28">
        <v>7846.7355399999997</v>
      </c>
      <c r="M79" s="16">
        <v>4.9790665540000003E-3</v>
      </c>
      <c r="N79" s="16">
        <v>1.0093024869999999E-3</v>
      </c>
      <c r="O79" s="16">
        <v>1.36584394E-4</v>
      </c>
      <c r="P79" s="29"/>
    </row>
    <row r="80" spans="2:16" x14ac:dyDescent="0.2">
      <c r="B80" s="25" t="s">
        <v>1445</v>
      </c>
      <c r="C80" s="17" t="s">
        <v>1446</v>
      </c>
      <c r="D80" s="17" t="s">
        <v>161</v>
      </c>
      <c r="E80" s="17" t="s">
        <v>268</v>
      </c>
      <c r="F80" s="26">
        <v>1357</v>
      </c>
      <c r="G80" s="17" t="s">
        <v>292</v>
      </c>
      <c r="H80" s="17" t="s">
        <v>46</v>
      </c>
      <c r="I80" s="28">
        <v>2613608</v>
      </c>
      <c r="J80" s="31">
        <v>1570</v>
      </c>
      <c r="K80" s="28">
        <v>0</v>
      </c>
      <c r="L80" s="28">
        <v>41033.645600000003</v>
      </c>
      <c r="M80" s="16">
        <v>1.3493494259E-2</v>
      </c>
      <c r="N80" s="16">
        <v>5.2780370100000001E-3</v>
      </c>
      <c r="O80" s="16">
        <v>7.1425315500000001E-4</v>
      </c>
      <c r="P80" s="29"/>
    </row>
    <row r="81" spans="2:16" x14ac:dyDescent="0.2">
      <c r="B81" s="25" t="s">
        <v>1447</v>
      </c>
      <c r="C81" s="17" t="s">
        <v>1448</v>
      </c>
      <c r="D81" s="17" t="s">
        <v>161</v>
      </c>
      <c r="E81" s="17" t="s">
        <v>268</v>
      </c>
      <c r="F81" s="26">
        <v>1074</v>
      </c>
      <c r="G81" s="17" t="s">
        <v>1449</v>
      </c>
      <c r="H81" s="17" t="s">
        <v>46</v>
      </c>
      <c r="I81" s="28">
        <v>2623215</v>
      </c>
      <c r="J81" s="31">
        <v>1692</v>
      </c>
      <c r="K81" s="28">
        <v>0</v>
      </c>
      <c r="L81" s="28">
        <v>44384.7978</v>
      </c>
      <c r="M81" s="16">
        <v>6.0045033517000003E-2</v>
      </c>
      <c r="N81" s="16">
        <v>5.7090858509999997E-3</v>
      </c>
      <c r="O81" s="16">
        <v>7.7258506799999995E-4</v>
      </c>
      <c r="P81" s="29"/>
    </row>
    <row r="82" spans="2:16" x14ac:dyDescent="0.2">
      <c r="B82" s="25" t="s">
        <v>1450</v>
      </c>
      <c r="C82" s="17" t="s">
        <v>1451</v>
      </c>
      <c r="D82" s="17" t="s">
        <v>161</v>
      </c>
      <c r="E82" s="17" t="s">
        <v>268</v>
      </c>
      <c r="F82" s="26">
        <v>1907</v>
      </c>
      <c r="G82" s="17" t="s">
        <v>1449</v>
      </c>
      <c r="H82" s="17" t="s">
        <v>46</v>
      </c>
      <c r="I82" s="28">
        <v>2779651</v>
      </c>
      <c r="J82" s="31">
        <v>1985</v>
      </c>
      <c r="K82" s="28">
        <v>0</v>
      </c>
      <c r="L82" s="28">
        <v>55176.072350000002</v>
      </c>
      <c r="M82" s="16">
        <v>2.1039211402000001E-2</v>
      </c>
      <c r="N82" s="16">
        <v>7.0971357210000002E-3</v>
      </c>
      <c r="O82" s="16">
        <v>9.6042365199999996E-4</v>
      </c>
      <c r="P82" s="29"/>
    </row>
    <row r="83" spans="2:16" x14ac:dyDescent="0.2">
      <c r="B83" s="25" t="s">
        <v>1452</v>
      </c>
      <c r="C83" s="17" t="s">
        <v>1453</v>
      </c>
      <c r="D83" s="17" t="s">
        <v>161</v>
      </c>
      <c r="E83" s="17" t="s">
        <v>268</v>
      </c>
      <c r="F83" s="26">
        <v>501</v>
      </c>
      <c r="G83" s="17" t="s">
        <v>455</v>
      </c>
      <c r="H83" s="17" t="s">
        <v>46</v>
      </c>
      <c r="I83" s="28">
        <v>445203</v>
      </c>
      <c r="J83" s="31">
        <v>9714</v>
      </c>
      <c r="K83" s="28">
        <v>0</v>
      </c>
      <c r="L83" s="28">
        <v>43247.019419999997</v>
      </c>
      <c r="M83" s="16">
        <v>2.0624090405E-2</v>
      </c>
      <c r="N83" s="16">
        <v>5.5627367679999999E-3</v>
      </c>
      <c r="O83" s="16">
        <v>7.5278030099999998E-4</v>
      </c>
      <c r="P83" s="29"/>
    </row>
    <row r="84" spans="2:16" x14ac:dyDescent="0.2">
      <c r="B84" s="25" t="s">
        <v>1454</v>
      </c>
      <c r="C84" s="17" t="s">
        <v>1455</v>
      </c>
      <c r="D84" s="17" t="s">
        <v>161</v>
      </c>
      <c r="E84" s="17" t="s">
        <v>268</v>
      </c>
      <c r="F84" s="26">
        <v>1583</v>
      </c>
      <c r="G84" s="17" t="s">
        <v>455</v>
      </c>
      <c r="H84" s="17" t="s">
        <v>46</v>
      </c>
      <c r="I84" s="28">
        <v>28909</v>
      </c>
      <c r="J84" s="31">
        <v>3590</v>
      </c>
      <c r="K84" s="28">
        <v>0</v>
      </c>
      <c r="L84" s="28">
        <v>1037.8331000000001</v>
      </c>
      <c r="M84" s="16">
        <v>2.0129514329999998E-3</v>
      </c>
      <c r="N84" s="16">
        <v>1.3349341500000001E-4</v>
      </c>
      <c r="O84" s="16">
        <v>1.8065067233761501E-5</v>
      </c>
      <c r="P84" s="29"/>
    </row>
    <row r="85" spans="2:16" x14ac:dyDescent="0.2">
      <c r="B85" s="25" t="s">
        <v>1456</v>
      </c>
      <c r="C85" s="17" t="s">
        <v>1457</v>
      </c>
      <c r="D85" s="17" t="s">
        <v>161</v>
      </c>
      <c r="E85" s="17" t="s">
        <v>268</v>
      </c>
      <c r="F85" s="26">
        <v>1786</v>
      </c>
      <c r="G85" s="17" t="s">
        <v>455</v>
      </c>
      <c r="H85" s="17" t="s">
        <v>46</v>
      </c>
      <c r="I85" s="28">
        <v>63374</v>
      </c>
      <c r="J85" s="31">
        <v>16530</v>
      </c>
      <c r="K85" s="28">
        <v>0</v>
      </c>
      <c r="L85" s="28">
        <v>10475.7222</v>
      </c>
      <c r="M85" s="16">
        <v>4.3742830200000004E-3</v>
      </c>
      <c r="N85" s="16">
        <v>1.347461301E-3</v>
      </c>
      <c r="O85" s="16">
        <v>1.82345914E-4</v>
      </c>
      <c r="P85" s="29"/>
    </row>
    <row r="86" spans="2:16" x14ac:dyDescent="0.2">
      <c r="B86" s="25" t="s">
        <v>1458</v>
      </c>
      <c r="C86" s="17" t="s">
        <v>1459</v>
      </c>
      <c r="D86" s="17" t="s">
        <v>161</v>
      </c>
      <c r="E86" s="17" t="s">
        <v>268</v>
      </c>
      <c r="F86" s="26">
        <v>1908</v>
      </c>
      <c r="G86" s="17" t="s">
        <v>455</v>
      </c>
      <c r="H86" s="17" t="s">
        <v>46</v>
      </c>
      <c r="I86" s="28">
        <v>2556315</v>
      </c>
      <c r="J86" s="31">
        <v>6565</v>
      </c>
      <c r="K86" s="28">
        <v>0</v>
      </c>
      <c r="L86" s="28">
        <v>167822.07975</v>
      </c>
      <c r="M86" s="16">
        <v>5.2769628552999999E-2</v>
      </c>
      <c r="N86" s="16">
        <v>2.1586459969999999E-2</v>
      </c>
      <c r="O86" s="16">
        <v>2.9211991340000001E-3</v>
      </c>
      <c r="P86" s="29"/>
    </row>
    <row r="87" spans="2:16" x14ac:dyDescent="0.2">
      <c r="B87" s="25" t="s">
        <v>1460</v>
      </c>
      <c r="C87" s="17" t="s">
        <v>1461</v>
      </c>
      <c r="D87" s="17" t="s">
        <v>161</v>
      </c>
      <c r="E87" s="17" t="s">
        <v>268</v>
      </c>
      <c r="F87" s="26">
        <v>1445</v>
      </c>
      <c r="G87" s="17" t="s">
        <v>455</v>
      </c>
      <c r="H87" s="17" t="s">
        <v>46</v>
      </c>
      <c r="I87" s="28">
        <v>87060</v>
      </c>
      <c r="J87" s="31">
        <v>21280</v>
      </c>
      <c r="K87" s="28">
        <v>0</v>
      </c>
      <c r="L87" s="28">
        <v>18526.367999999999</v>
      </c>
      <c r="M87" s="16">
        <v>6.3198777140000004E-3</v>
      </c>
      <c r="N87" s="16">
        <v>2.3829921649999998E-3</v>
      </c>
      <c r="O87" s="16">
        <v>3.2247967699999998E-4</v>
      </c>
      <c r="P87" s="29"/>
    </row>
    <row r="88" spans="2:16" x14ac:dyDescent="0.2">
      <c r="B88" s="25" t="s">
        <v>1462</v>
      </c>
      <c r="C88" s="17" t="s">
        <v>1463</v>
      </c>
      <c r="D88" s="17" t="s">
        <v>161</v>
      </c>
      <c r="E88" s="17" t="s">
        <v>268</v>
      </c>
      <c r="F88" s="26">
        <v>777</v>
      </c>
      <c r="G88" s="17" t="s">
        <v>455</v>
      </c>
      <c r="H88" s="17" t="s">
        <v>46</v>
      </c>
      <c r="I88" s="28">
        <v>816729</v>
      </c>
      <c r="J88" s="31">
        <v>1741</v>
      </c>
      <c r="K88" s="28">
        <v>0</v>
      </c>
      <c r="L88" s="28">
        <v>14219.25189</v>
      </c>
      <c r="M88" s="16">
        <v>3.0743612299999998E-3</v>
      </c>
      <c r="N88" s="16">
        <v>1.828980502E-3</v>
      </c>
      <c r="O88" s="16">
        <v>2.4750775500000002E-4</v>
      </c>
      <c r="P88" s="29"/>
    </row>
    <row r="89" spans="2:16" x14ac:dyDescent="0.2">
      <c r="B89" s="25" t="s">
        <v>1464</v>
      </c>
      <c r="C89" s="17" t="s">
        <v>1465</v>
      </c>
      <c r="D89" s="17" t="s">
        <v>161</v>
      </c>
      <c r="E89" s="17" t="s">
        <v>268</v>
      </c>
      <c r="F89" s="26">
        <v>161</v>
      </c>
      <c r="G89" s="17" t="s">
        <v>802</v>
      </c>
      <c r="H89" s="17" t="s">
        <v>46</v>
      </c>
      <c r="I89" s="28">
        <v>3145065</v>
      </c>
      <c r="J89" s="31">
        <v>3650</v>
      </c>
      <c r="K89" s="28">
        <v>1258.23208</v>
      </c>
      <c r="L89" s="28">
        <v>116053.10458</v>
      </c>
      <c r="M89" s="16">
        <v>4.3976405641999998E-2</v>
      </c>
      <c r="N89" s="16">
        <v>1.4927569126E-2</v>
      </c>
      <c r="O89" s="16">
        <v>2.020081202E-3</v>
      </c>
      <c r="P89" s="29"/>
    </row>
    <row r="90" spans="2:16" x14ac:dyDescent="0.2">
      <c r="B90" s="25" t="s">
        <v>1466</v>
      </c>
      <c r="C90" s="17" t="s">
        <v>1467</v>
      </c>
      <c r="D90" s="17" t="s">
        <v>161</v>
      </c>
      <c r="E90" s="17" t="s">
        <v>268</v>
      </c>
      <c r="F90" s="26">
        <v>1110</v>
      </c>
      <c r="G90" s="17" t="s">
        <v>802</v>
      </c>
      <c r="H90" s="17" t="s">
        <v>46</v>
      </c>
      <c r="I90" s="28">
        <v>150288</v>
      </c>
      <c r="J90" s="31">
        <v>14920</v>
      </c>
      <c r="K90" s="28">
        <v>186.565</v>
      </c>
      <c r="L90" s="28">
        <v>22609.534599999999</v>
      </c>
      <c r="M90" s="16">
        <v>6.5534433680000002E-3</v>
      </c>
      <c r="N90" s="16">
        <v>2.908197862E-3</v>
      </c>
      <c r="O90" s="16">
        <v>3.9355341600000001E-4</v>
      </c>
      <c r="P90" s="29"/>
    </row>
    <row r="91" spans="2:16" x14ac:dyDescent="0.2">
      <c r="B91" s="25" t="s">
        <v>1468</v>
      </c>
      <c r="C91" s="17" t="s">
        <v>1469</v>
      </c>
      <c r="D91" s="17" t="s">
        <v>161</v>
      </c>
      <c r="E91" s="17" t="s">
        <v>268</v>
      </c>
      <c r="F91" s="26">
        <v>256</v>
      </c>
      <c r="G91" s="17" t="s">
        <v>802</v>
      </c>
      <c r="H91" s="17" t="s">
        <v>46</v>
      </c>
      <c r="I91" s="28">
        <v>102000</v>
      </c>
      <c r="J91" s="31">
        <v>23750</v>
      </c>
      <c r="K91" s="28">
        <v>0</v>
      </c>
      <c r="L91" s="28">
        <v>24225</v>
      </c>
      <c r="M91" s="16">
        <v>6.6589775059999997E-3</v>
      </c>
      <c r="N91" s="16">
        <v>3.11599042E-3</v>
      </c>
      <c r="O91" s="16">
        <v>4.2167305400000001E-4</v>
      </c>
      <c r="P91" s="29"/>
    </row>
    <row r="92" spans="2:16" x14ac:dyDescent="0.2">
      <c r="B92" s="25" t="s">
        <v>1470</v>
      </c>
      <c r="C92" s="17" t="s">
        <v>1471</v>
      </c>
      <c r="D92" s="17" t="s">
        <v>161</v>
      </c>
      <c r="E92" s="17" t="s">
        <v>268</v>
      </c>
      <c r="F92" s="26">
        <v>2367</v>
      </c>
      <c r="G92" s="17" t="s">
        <v>1472</v>
      </c>
      <c r="H92" s="17" t="s">
        <v>46</v>
      </c>
      <c r="I92" s="28">
        <v>751998</v>
      </c>
      <c r="J92" s="30">
        <v>703.5</v>
      </c>
      <c r="K92" s="28">
        <v>121.91595</v>
      </c>
      <c r="L92" s="28">
        <v>5412.2218700000003</v>
      </c>
      <c r="M92" s="16">
        <v>3.8104224459999999E-3</v>
      </c>
      <c r="N92" s="16">
        <v>6.96158162E-4</v>
      </c>
      <c r="O92" s="16">
        <v>9.4207972327713002E-5</v>
      </c>
      <c r="P92" s="29"/>
    </row>
    <row r="93" spans="2:16" x14ac:dyDescent="0.2">
      <c r="B93" s="25" t="s">
        <v>1473</v>
      </c>
      <c r="C93" s="17" t="s">
        <v>1474</v>
      </c>
      <c r="D93" s="17" t="s">
        <v>161</v>
      </c>
      <c r="E93" s="17" t="s">
        <v>268</v>
      </c>
      <c r="F93" s="26">
        <v>314</v>
      </c>
      <c r="G93" s="17" t="s">
        <v>458</v>
      </c>
      <c r="H93" s="17" t="s">
        <v>46</v>
      </c>
      <c r="I93" s="28">
        <v>68000</v>
      </c>
      <c r="J93" s="31">
        <v>26300</v>
      </c>
      <c r="K93" s="28">
        <v>0</v>
      </c>
      <c r="L93" s="28">
        <v>17884</v>
      </c>
      <c r="M93" s="16">
        <v>1.1697071311E-2</v>
      </c>
      <c r="N93" s="16">
        <v>2.3003662600000001E-3</v>
      </c>
      <c r="O93" s="16">
        <v>3.1129828300000001E-4</v>
      </c>
      <c r="P93" s="29"/>
    </row>
    <row r="94" spans="2:16" x14ac:dyDescent="0.2">
      <c r="B94" s="25" t="s">
        <v>1475</v>
      </c>
      <c r="C94" s="17" t="s">
        <v>1476</v>
      </c>
      <c r="D94" s="17" t="s">
        <v>161</v>
      </c>
      <c r="E94" s="17" t="s">
        <v>268</v>
      </c>
      <c r="F94" s="26">
        <v>383</v>
      </c>
      <c r="G94" s="17" t="s">
        <v>1095</v>
      </c>
      <c r="H94" s="17" t="s">
        <v>46</v>
      </c>
      <c r="I94" s="28">
        <v>963120</v>
      </c>
      <c r="J94" s="30">
        <v>76.599999999999994</v>
      </c>
      <c r="K94" s="28">
        <v>0</v>
      </c>
      <c r="L94" s="28">
        <v>737.74992999999995</v>
      </c>
      <c r="M94" s="16">
        <v>4.0008284795000001E-2</v>
      </c>
      <c r="N94" s="16">
        <v>9.4894601209212205E-5</v>
      </c>
      <c r="O94" s="16">
        <v>1.2841662197084399E-5</v>
      </c>
      <c r="P94" s="29"/>
    </row>
    <row r="95" spans="2:16" x14ac:dyDescent="0.2">
      <c r="B95" s="25" t="s">
        <v>1477</v>
      </c>
      <c r="C95" s="17" t="s">
        <v>1478</v>
      </c>
      <c r="D95" s="17" t="s">
        <v>161</v>
      </c>
      <c r="E95" s="17" t="s">
        <v>268</v>
      </c>
      <c r="F95" s="26">
        <v>2026</v>
      </c>
      <c r="G95" s="17" t="s">
        <v>1095</v>
      </c>
      <c r="H95" s="17" t="s">
        <v>46</v>
      </c>
      <c r="I95" s="28">
        <v>104952</v>
      </c>
      <c r="J95" s="31">
        <v>4720</v>
      </c>
      <c r="K95" s="28">
        <v>0</v>
      </c>
      <c r="L95" s="28">
        <v>4953.7344000000003</v>
      </c>
      <c r="M95" s="16">
        <v>2.1378176600000002E-3</v>
      </c>
      <c r="N95" s="16">
        <v>6.3718426899999996E-4</v>
      </c>
      <c r="O95" s="16">
        <v>8.6227298969552402E-5</v>
      </c>
      <c r="P95" s="29"/>
    </row>
    <row r="96" spans="2:16" x14ac:dyDescent="0.2">
      <c r="B96" s="25" t="s">
        <v>1479</v>
      </c>
      <c r="C96" s="17" t="s">
        <v>1480</v>
      </c>
      <c r="D96" s="17" t="s">
        <v>161</v>
      </c>
      <c r="E96" s="17" t="s">
        <v>268</v>
      </c>
      <c r="F96" s="26">
        <v>2240</v>
      </c>
      <c r="G96" s="17" t="s">
        <v>1095</v>
      </c>
      <c r="H96" s="17" t="s">
        <v>46</v>
      </c>
      <c r="I96" s="28">
        <v>92000</v>
      </c>
      <c r="J96" s="31">
        <v>13850</v>
      </c>
      <c r="K96" s="28">
        <v>0</v>
      </c>
      <c r="L96" s="28">
        <v>12742</v>
      </c>
      <c r="M96" s="16">
        <v>1.992543512E-3</v>
      </c>
      <c r="N96" s="16">
        <v>1.638965941E-3</v>
      </c>
      <c r="O96" s="16">
        <v>2.21793934E-4</v>
      </c>
      <c r="P96" s="29"/>
    </row>
    <row r="97" spans="2:16" x14ac:dyDescent="0.2">
      <c r="B97" s="25" t="s">
        <v>1481</v>
      </c>
      <c r="C97" s="17" t="s">
        <v>1482</v>
      </c>
      <c r="D97" s="17" t="s">
        <v>161</v>
      </c>
      <c r="E97" s="17" t="s">
        <v>268</v>
      </c>
      <c r="F97" s="26">
        <v>2095</v>
      </c>
      <c r="G97" s="17" t="s">
        <v>471</v>
      </c>
      <c r="H97" s="17" t="s">
        <v>46</v>
      </c>
      <c r="I97" s="28">
        <v>4088857</v>
      </c>
      <c r="J97" s="31">
        <v>1666</v>
      </c>
      <c r="K97" s="28">
        <v>0</v>
      </c>
      <c r="L97" s="28">
        <v>68120.357619999995</v>
      </c>
      <c r="M97" s="16">
        <v>2.1805606272999999E-2</v>
      </c>
      <c r="N97" s="16">
        <v>8.7621210209999998E-3</v>
      </c>
      <c r="O97" s="16">
        <v>1.1857386699999999E-3</v>
      </c>
      <c r="P97" s="29"/>
    </row>
    <row r="98" spans="2:16" x14ac:dyDescent="0.2">
      <c r="B98" s="22" t="s">
        <v>1483</v>
      </c>
      <c r="C98" s="14"/>
      <c r="D98" s="14"/>
      <c r="E98" s="14"/>
      <c r="F98" s="14"/>
      <c r="G98" s="14"/>
      <c r="H98" s="14"/>
      <c r="I98" s="14"/>
      <c r="J98" s="14"/>
      <c r="K98" s="14"/>
      <c r="L98" s="27">
        <v>1430068.94309</v>
      </c>
      <c r="M98" s="14"/>
      <c r="N98" s="24">
        <v>0.18394555734599999</v>
      </c>
      <c r="O98" s="24">
        <v>2.4892530028000001E-2</v>
      </c>
      <c r="P98" s="29"/>
    </row>
    <row r="99" spans="2:16" x14ac:dyDescent="0.2">
      <c r="B99" s="25" t="s">
        <v>1484</v>
      </c>
      <c r="C99" s="17" t="s">
        <v>1485</v>
      </c>
      <c r="D99" s="17" t="s">
        <v>161</v>
      </c>
      <c r="E99" s="17" t="s">
        <v>268</v>
      </c>
      <c r="F99" s="26">
        <v>1824</v>
      </c>
      <c r="G99" s="17" t="s">
        <v>1373</v>
      </c>
      <c r="H99" s="17" t="s">
        <v>46</v>
      </c>
      <c r="I99" s="28">
        <v>1086206</v>
      </c>
      <c r="J99" s="30">
        <v>483.4</v>
      </c>
      <c r="K99" s="28">
        <v>0</v>
      </c>
      <c r="L99" s="28">
        <v>5250.7198099999996</v>
      </c>
      <c r="M99" s="16">
        <v>3.6924396305000003E-2</v>
      </c>
      <c r="N99" s="16">
        <v>6.7538462799999999E-4</v>
      </c>
      <c r="O99" s="16">
        <v>9.1396782771038706E-5</v>
      </c>
      <c r="P99" s="29"/>
    </row>
    <row r="100" spans="2:16" x14ac:dyDescent="0.2">
      <c r="B100" s="25" t="s">
        <v>1486</v>
      </c>
      <c r="C100" s="17" t="s">
        <v>1487</v>
      </c>
      <c r="D100" s="17" t="s">
        <v>161</v>
      </c>
      <c r="E100" s="17" t="s">
        <v>268</v>
      </c>
      <c r="F100" s="26">
        <v>424</v>
      </c>
      <c r="G100" s="17" t="s">
        <v>1373</v>
      </c>
      <c r="H100" s="17" t="s">
        <v>46</v>
      </c>
      <c r="I100" s="28">
        <v>9262005</v>
      </c>
      <c r="J100" s="30">
        <v>67.400000000000006</v>
      </c>
      <c r="K100" s="28">
        <v>0</v>
      </c>
      <c r="L100" s="28">
        <v>6242.5913700000001</v>
      </c>
      <c r="M100" s="16">
        <v>0.115317303257</v>
      </c>
      <c r="N100" s="16">
        <v>8.0296614599999997E-4</v>
      </c>
      <c r="O100" s="16">
        <v>1.08661819E-4</v>
      </c>
      <c r="P100" s="29"/>
    </row>
    <row r="101" spans="2:16" x14ac:dyDescent="0.2">
      <c r="B101" s="25" t="s">
        <v>1488</v>
      </c>
      <c r="C101" s="17" t="s">
        <v>1489</v>
      </c>
      <c r="D101" s="17" t="s">
        <v>161</v>
      </c>
      <c r="E101" s="17" t="s">
        <v>268</v>
      </c>
      <c r="F101" s="26">
        <v>1893</v>
      </c>
      <c r="G101" s="17" t="s">
        <v>1373</v>
      </c>
      <c r="H101" s="17" t="s">
        <v>46</v>
      </c>
      <c r="I101" s="28">
        <v>386078</v>
      </c>
      <c r="J101" s="31">
        <v>2374</v>
      </c>
      <c r="K101" s="28">
        <v>0</v>
      </c>
      <c r="L101" s="28">
        <v>9165.49172</v>
      </c>
      <c r="M101" s="16">
        <v>7.5968530982000002E-2</v>
      </c>
      <c r="N101" s="16">
        <v>1.1789302119999999E-3</v>
      </c>
      <c r="O101" s="16">
        <v>1.5953935500000001E-4</v>
      </c>
      <c r="P101" s="29"/>
    </row>
    <row r="102" spans="2:16" x14ac:dyDescent="0.2">
      <c r="B102" s="25" t="s">
        <v>1490</v>
      </c>
      <c r="C102" s="17" t="s">
        <v>1491</v>
      </c>
      <c r="D102" s="17" t="s">
        <v>161</v>
      </c>
      <c r="E102" s="17" t="s">
        <v>268</v>
      </c>
      <c r="F102" s="26">
        <v>1916</v>
      </c>
      <c r="G102" s="17" t="s">
        <v>1373</v>
      </c>
      <c r="H102" s="17" t="s">
        <v>46</v>
      </c>
      <c r="I102" s="28">
        <v>8340085</v>
      </c>
      <c r="J102" s="31">
        <v>1160</v>
      </c>
      <c r="K102" s="28">
        <v>0</v>
      </c>
      <c r="L102" s="28">
        <v>96744.986000000004</v>
      </c>
      <c r="M102" s="16">
        <v>0.105665192985</v>
      </c>
      <c r="N102" s="16">
        <v>1.2444022685E-2</v>
      </c>
      <c r="O102" s="16">
        <v>1.683993964E-3</v>
      </c>
      <c r="P102" s="29"/>
    </row>
    <row r="103" spans="2:16" x14ac:dyDescent="0.2">
      <c r="B103" s="25" t="s">
        <v>1492</v>
      </c>
      <c r="C103" s="17" t="s">
        <v>1493</v>
      </c>
      <c r="D103" s="17" t="s">
        <v>161</v>
      </c>
      <c r="E103" s="17" t="s">
        <v>268</v>
      </c>
      <c r="F103" s="26">
        <v>2304</v>
      </c>
      <c r="G103" s="17" t="s">
        <v>1373</v>
      </c>
      <c r="H103" s="17" t="s">
        <v>46</v>
      </c>
      <c r="I103" s="28">
        <v>1850000</v>
      </c>
      <c r="J103" s="31">
        <v>259</v>
      </c>
      <c r="K103" s="28">
        <v>0</v>
      </c>
      <c r="L103" s="28">
        <v>4791.5</v>
      </c>
      <c r="M103" s="16">
        <v>0.114541501822</v>
      </c>
      <c r="N103" s="16">
        <v>6.1631653600000003E-4</v>
      </c>
      <c r="O103" s="16">
        <v>8.3403361918759801E-5</v>
      </c>
      <c r="P103" s="29"/>
    </row>
    <row r="104" spans="2:16" x14ac:dyDescent="0.2">
      <c r="B104" s="25" t="s">
        <v>1494</v>
      </c>
      <c r="C104" s="17" t="s">
        <v>1495</v>
      </c>
      <c r="D104" s="17" t="s">
        <v>161</v>
      </c>
      <c r="E104" s="17" t="s">
        <v>268</v>
      </c>
      <c r="F104" s="26">
        <v>1803</v>
      </c>
      <c r="G104" s="17" t="s">
        <v>564</v>
      </c>
      <c r="H104" s="17" t="s">
        <v>46</v>
      </c>
      <c r="I104" s="28">
        <v>6069420</v>
      </c>
      <c r="J104" s="30">
        <v>395.43920000000003</v>
      </c>
      <c r="K104" s="28">
        <v>0</v>
      </c>
      <c r="L104" s="28">
        <v>24000.865880000001</v>
      </c>
      <c r="M104" s="16">
        <v>1.0610951314E-2</v>
      </c>
      <c r="N104" s="16">
        <v>3.087160708E-3</v>
      </c>
      <c r="O104" s="16">
        <v>4.1777165800000002E-4</v>
      </c>
      <c r="P104" s="29"/>
    </row>
    <row r="105" spans="2:16" x14ac:dyDescent="0.2">
      <c r="B105" s="25" t="s">
        <v>1496</v>
      </c>
      <c r="C105" s="17" t="s">
        <v>1497</v>
      </c>
      <c r="D105" s="17" t="s">
        <v>161</v>
      </c>
      <c r="E105" s="17" t="s">
        <v>268</v>
      </c>
      <c r="F105" s="26">
        <v>1944</v>
      </c>
      <c r="G105" s="17" t="s">
        <v>541</v>
      </c>
      <c r="H105" s="17" t="s">
        <v>46</v>
      </c>
      <c r="I105" s="28">
        <v>1037543</v>
      </c>
      <c r="J105" s="30">
        <v>647.79999999999995</v>
      </c>
      <c r="K105" s="28">
        <v>0</v>
      </c>
      <c r="L105" s="28">
        <v>6721.2035400000004</v>
      </c>
      <c r="M105" s="16">
        <v>2.535935404E-2</v>
      </c>
      <c r="N105" s="16">
        <v>8.6452861999999995E-4</v>
      </c>
      <c r="O105" s="16">
        <v>1.16992793E-4</v>
      </c>
      <c r="P105" s="29"/>
    </row>
    <row r="106" spans="2:16" x14ac:dyDescent="0.2">
      <c r="B106" s="25" t="s">
        <v>1498</v>
      </c>
      <c r="C106" s="17" t="s">
        <v>1499</v>
      </c>
      <c r="D106" s="17" t="s">
        <v>161</v>
      </c>
      <c r="E106" s="17" t="s">
        <v>268</v>
      </c>
      <c r="F106" s="26">
        <v>1550</v>
      </c>
      <c r="G106" s="17" t="s">
        <v>541</v>
      </c>
      <c r="H106" s="17" t="s">
        <v>46</v>
      </c>
      <c r="I106" s="28">
        <v>69502</v>
      </c>
      <c r="J106" s="31">
        <v>631</v>
      </c>
      <c r="K106" s="28">
        <v>0</v>
      </c>
      <c r="L106" s="28">
        <v>438.55761999999999</v>
      </c>
      <c r="M106" s="16">
        <v>2.7395769978000001E-2</v>
      </c>
      <c r="N106" s="16">
        <v>5.6410375338376797E-5</v>
      </c>
      <c r="O106" s="16">
        <v>7.6337639367817904E-6</v>
      </c>
      <c r="P106" s="29"/>
    </row>
    <row r="107" spans="2:16" x14ac:dyDescent="0.2">
      <c r="B107" s="25" t="s">
        <v>1500</v>
      </c>
      <c r="C107" s="17" t="s">
        <v>1501</v>
      </c>
      <c r="D107" s="17" t="s">
        <v>161</v>
      </c>
      <c r="E107" s="17" t="s">
        <v>268</v>
      </c>
      <c r="F107" s="26">
        <v>265</v>
      </c>
      <c r="G107" s="17" t="s">
        <v>716</v>
      </c>
      <c r="H107" s="17" t="s">
        <v>46</v>
      </c>
      <c r="I107" s="28">
        <v>492022</v>
      </c>
      <c r="J107" s="31">
        <v>1796</v>
      </c>
      <c r="K107" s="28">
        <v>0</v>
      </c>
      <c r="L107" s="28">
        <v>8836.7151200000008</v>
      </c>
      <c r="M107" s="16">
        <v>1.9848956998E-2</v>
      </c>
      <c r="N107" s="16">
        <v>1.136640646E-3</v>
      </c>
      <c r="O107" s="16">
        <v>1.53816497E-4</v>
      </c>
      <c r="P107" s="29"/>
    </row>
    <row r="108" spans="2:16" x14ac:dyDescent="0.2">
      <c r="B108" s="25" t="s">
        <v>1502</v>
      </c>
      <c r="C108" s="17" t="s">
        <v>1503</v>
      </c>
      <c r="D108" s="17" t="s">
        <v>161</v>
      </c>
      <c r="E108" s="17" t="s">
        <v>268</v>
      </c>
      <c r="F108" s="26">
        <v>2357</v>
      </c>
      <c r="G108" s="17" t="s">
        <v>716</v>
      </c>
      <c r="H108" s="17" t="s">
        <v>46</v>
      </c>
      <c r="I108" s="28">
        <v>1051206</v>
      </c>
      <c r="J108" s="31">
        <v>1498</v>
      </c>
      <c r="K108" s="28">
        <v>0</v>
      </c>
      <c r="L108" s="28">
        <v>15747.06588</v>
      </c>
      <c r="M108" s="16">
        <v>1.7186204415E-2</v>
      </c>
      <c r="N108" s="16">
        <v>2.0254987169999999E-3</v>
      </c>
      <c r="O108" s="16">
        <v>2.7410168699999998E-4</v>
      </c>
      <c r="P108" s="29"/>
    </row>
    <row r="109" spans="2:16" x14ac:dyDescent="0.2">
      <c r="B109" s="25" t="s">
        <v>1504</v>
      </c>
      <c r="C109" s="17" t="s">
        <v>1505</v>
      </c>
      <c r="D109" s="17" t="s">
        <v>161</v>
      </c>
      <c r="E109" s="17" t="s">
        <v>268</v>
      </c>
      <c r="F109" s="26">
        <v>2404</v>
      </c>
      <c r="G109" s="17" t="s">
        <v>716</v>
      </c>
      <c r="H109" s="17" t="s">
        <v>46</v>
      </c>
      <c r="I109" s="28">
        <v>705000</v>
      </c>
      <c r="J109" s="31">
        <v>4353</v>
      </c>
      <c r="K109" s="28">
        <v>0</v>
      </c>
      <c r="L109" s="28">
        <v>30688.65</v>
      </c>
      <c r="M109" s="16">
        <v>2.7095869330000001E-3</v>
      </c>
      <c r="N109" s="16">
        <v>3.9473906869999997E-3</v>
      </c>
      <c r="O109" s="16">
        <v>5.34182736E-4</v>
      </c>
      <c r="P109" s="29"/>
    </row>
    <row r="110" spans="2:16" x14ac:dyDescent="0.2">
      <c r="B110" s="25" t="s">
        <v>1506</v>
      </c>
      <c r="C110" s="17" t="s">
        <v>1507</v>
      </c>
      <c r="D110" s="17" t="s">
        <v>161</v>
      </c>
      <c r="E110" s="17" t="s">
        <v>268</v>
      </c>
      <c r="F110" s="26">
        <v>1532</v>
      </c>
      <c r="G110" s="17" t="s">
        <v>514</v>
      </c>
      <c r="H110" s="17" t="s">
        <v>46</v>
      </c>
      <c r="I110" s="28">
        <v>24729770</v>
      </c>
      <c r="J110" s="30">
        <v>40.181800000000003</v>
      </c>
      <c r="K110" s="28">
        <v>0</v>
      </c>
      <c r="L110" s="28">
        <v>9936.86672</v>
      </c>
      <c r="M110" s="16">
        <v>0.11468317139</v>
      </c>
      <c r="N110" s="16">
        <v>1.278149907E-3</v>
      </c>
      <c r="O110" s="16">
        <v>1.7296631300000001E-4</v>
      </c>
      <c r="P110" s="29"/>
    </row>
    <row r="111" spans="2:16" x14ac:dyDescent="0.2">
      <c r="B111" s="25" t="s">
        <v>1508</v>
      </c>
      <c r="C111" s="17" t="s">
        <v>1509</v>
      </c>
      <c r="D111" s="17" t="s">
        <v>161</v>
      </c>
      <c r="E111" s="17" t="s">
        <v>268</v>
      </c>
      <c r="F111" s="26">
        <v>473</v>
      </c>
      <c r="G111" s="17" t="s">
        <v>514</v>
      </c>
      <c r="H111" s="17" t="s">
        <v>46</v>
      </c>
      <c r="I111" s="28">
        <v>44496208</v>
      </c>
      <c r="J111" s="30">
        <v>145.80000000000001</v>
      </c>
      <c r="K111" s="28">
        <v>0</v>
      </c>
      <c r="L111" s="28">
        <v>64875.471270000002</v>
      </c>
      <c r="M111" s="16">
        <v>0.11010096264999999</v>
      </c>
      <c r="N111" s="16">
        <v>8.3447408450000003E-3</v>
      </c>
      <c r="O111" s="16">
        <v>1.129256477E-3</v>
      </c>
      <c r="P111" s="29"/>
    </row>
    <row r="112" spans="2:16" x14ac:dyDescent="0.2">
      <c r="B112" s="25" t="s">
        <v>1510</v>
      </c>
      <c r="C112" s="17" t="s">
        <v>1511</v>
      </c>
      <c r="D112" s="17" t="s">
        <v>161</v>
      </c>
      <c r="E112" s="17" t="s">
        <v>268</v>
      </c>
      <c r="F112" s="26">
        <v>1083</v>
      </c>
      <c r="G112" s="17" t="s">
        <v>514</v>
      </c>
      <c r="H112" s="17" t="s">
        <v>46</v>
      </c>
      <c r="I112" s="28">
        <v>3780260</v>
      </c>
      <c r="J112" s="30">
        <v>345.7</v>
      </c>
      <c r="K112" s="28">
        <v>716.12338</v>
      </c>
      <c r="L112" s="28">
        <v>13784.4822</v>
      </c>
      <c r="M112" s="16">
        <v>2.0460677601E-2</v>
      </c>
      <c r="N112" s="16">
        <v>1.7730573570000001E-3</v>
      </c>
      <c r="O112" s="16">
        <v>2.3993992600000001E-4</v>
      </c>
      <c r="P112" s="29"/>
    </row>
    <row r="113" spans="2:16" x14ac:dyDescent="0.2">
      <c r="B113" s="25" t="s">
        <v>1512</v>
      </c>
      <c r="C113" s="17" t="s">
        <v>1513</v>
      </c>
      <c r="D113" s="17" t="s">
        <v>161</v>
      </c>
      <c r="E113" s="17" t="s">
        <v>268</v>
      </c>
      <c r="F113" s="26">
        <v>539</v>
      </c>
      <c r="G113" s="17" t="s">
        <v>514</v>
      </c>
      <c r="H113" s="17" t="s">
        <v>46</v>
      </c>
      <c r="I113" s="28">
        <v>228847</v>
      </c>
      <c r="J113" s="31">
        <v>2467</v>
      </c>
      <c r="K113" s="28">
        <v>0</v>
      </c>
      <c r="L113" s="28">
        <v>5645.6554900000001</v>
      </c>
      <c r="M113" s="16">
        <v>1.4847023374E-2</v>
      </c>
      <c r="N113" s="16">
        <v>7.2618404199999999E-4</v>
      </c>
      <c r="O113" s="16">
        <v>9.8271240342503001E-5</v>
      </c>
      <c r="P113" s="29"/>
    </row>
    <row r="114" spans="2:16" x14ac:dyDescent="0.2">
      <c r="B114" s="25" t="s">
        <v>1514</v>
      </c>
      <c r="C114" s="17" t="s">
        <v>1515</v>
      </c>
      <c r="D114" s="17" t="s">
        <v>161</v>
      </c>
      <c r="E114" s="17" t="s">
        <v>268</v>
      </c>
      <c r="F114" s="26">
        <v>136</v>
      </c>
      <c r="G114" s="17" t="s">
        <v>532</v>
      </c>
      <c r="H114" s="17" t="s">
        <v>46</v>
      </c>
      <c r="I114" s="28">
        <v>0.48</v>
      </c>
      <c r="J114" s="30">
        <v>297.7</v>
      </c>
      <c r="K114" s="28">
        <v>0</v>
      </c>
      <c r="L114" s="28">
        <v>1.4300000000000001E-3</v>
      </c>
      <c r="M114" s="16">
        <v>2.02518716843098E-9</v>
      </c>
      <c r="N114" s="16">
        <v>1.8393668939985299E-10</v>
      </c>
      <c r="O114" s="16">
        <v>2.4891329968449699E-11</v>
      </c>
      <c r="P114" s="29"/>
    </row>
    <row r="115" spans="2:16" x14ac:dyDescent="0.2">
      <c r="B115" s="25" t="s">
        <v>1516</v>
      </c>
      <c r="C115" s="17" t="s">
        <v>1517</v>
      </c>
      <c r="D115" s="17" t="s">
        <v>161</v>
      </c>
      <c r="E115" s="17" t="s">
        <v>268</v>
      </c>
      <c r="F115" s="26">
        <v>1832</v>
      </c>
      <c r="G115" s="17" t="s">
        <v>1518</v>
      </c>
      <c r="H115" s="17" t="s">
        <v>46</v>
      </c>
      <c r="I115" s="28">
        <v>1910700.8</v>
      </c>
      <c r="J115" s="30">
        <v>178.4</v>
      </c>
      <c r="K115" s="28">
        <v>0</v>
      </c>
      <c r="L115" s="28">
        <v>3408.69022</v>
      </c>
      <c r="M115" s="16">
        <v>0.13719575076000001</v>
      </c>
      <c r="N115" s="16">
        <v>4.3844978599999999E-4</v>
      </c>
      <c r="O115" s="16">
        <v>5.9333449668704401E-5</v>
      </c>
      <c r="P115" s="29"/>
    </row>
    <row r="116" spans="2:16" x14ac:dyDescent="0.2">
      <c r="B116" s="25" t="s">
        <v>1519</v>
      </c>
      <c r="C116" s="17" t="s">
        <v>1520</v>
      </c>
      <c r="D116" s="17" t="s">
        <v>161</v>
      </c>
      <c r="E116" s="17" t="s">
        <v>268</v>
      </c>
      <c r="F116" s="26">
        <v>1914</v>
      </c>
      <c r="G116" s="17" t="s">
        <v>1518</v>
      </c>
      <c r="H116" s="17" t="s">
        <v>46</v>
      </c>
      <c r="I116" s="28">
        <v>295000</v>
      </c>
      <c r="J116" s="30">
        <v>506.7</v>
      </c>
      <c r="K116" s="28">
        <v>0</v>
      </c>
      <c r="L116" s="28">
        <v>1494.7649899999999</v>
      </c>
      <c r="M116" s="16">
        <v>6.4196026374000001E-2</v>
      </c>
      <c r="N116" s="16">
        <v>1.92267219E-4</v>
      </c>
      <c r="O116" s="16">
        <v>2.6018663350612799E-5</v>
      </c>
      <c r="P116" s="29"/>
    </row>
    <row r="117" spans="2:16" x14ac:dyDescent="0.2">
      <c r="B117" s="25" t="s">
        <v>1521</v>
      </c>
      <c r="C117" s="17" t="s">
        <v>1522</v>
      </c>
      <c r="D117" s="17" t="s">
        <v>161</v>
      </c>
      <c r="E117" s="17" t="s">
        <v>268</v>
      </c>
      <c r="F117" s="26">
        <v>1814</v>
      </c>
      <c r="G117" s="17" t="s">
        <v>1523</v>
      </c>
      <c r="H117" s="17" t="s">
        <v>46</v>
      </c>
      <c r="I117" s="28">
        <v>659695</v>
      </c>
      <c r="J117" s="31">
        <v>141</v>
      </c>
      <c r="K117" s="28">
        <v>0</v>
      </c>
      <c r="L117" s="28">
        <v>930.16994999999997</v>
      </c>
      <c r="M117" s="16">
        <v>5.3331049276999998E-2</v>
      </c>
      <c r="N117" s="16">
        <v>1.1964502099999999E-4</v>
      </c>
      <c r="O117" s="16">
        <v>1.61910259805499E-5</v>
      </c>
      <c r="P117" s="29"/>
    </row>
    <row r="118" spans="2:16" x14ac:dyDescent="0.2">
      <c r="B118" s="25" t="s">
        <v>1524</v>
      </c>
      <c r="C118" s="17" t="s">
        <v>1525</v>
      </c>
      <c r="D118" s="17" t="s">
        <v>161</v>
      </c>
      <c r="E118" s="17" t="s">
        <v>268</v>
      </c>
      <c r="F118" s="26">
        <v>257</v>
      </c>
      <c r="G118" s="17" t="s">
        <v>1523</v>
      </c>
      <c r="H118" s="17" t="s">
        <v>46</v>
      </c>
      <c r="I118" s="28">
        <v>4356286</v>
      </c>
      <c r="J118" s="31">
        <v>32</v>
      </c>
      <c r="K118" s="28">
        <v>0</v>
      </c>
      <c r="L118" s="28">
        <v>1394.01152</v>
      </c>
      <c r="M118" s="16">
        <v>5.1864275671999999E-2</v>
      </c>
      <c r="N118" s="16">
        <v>1.79307597E-4</v>
      </c>
      <c r="O118" s="16">
        <v>2.42648956112868E-5</v>
      </c>
      <c r="P118" s="29"/>
    </row>
    <row r="119" spans="2:16" x14ac:dyDescent="0.2">
      <c r="B119" s="25" t="s">
        <v>1526</v>
      </c>
      <c r="C119" s="17" t="s">
        <v>1527</v>
      </c>
      <c r="D119" s="17" t="s">
        <v>161</v>
      </c>
      <c r="E119" s="17" t="s">
        <v>268</v>
      </c>
      <c r="F119" s="26">
        <v>813</v>
      </c>
      <c r="G119" s="17" t="s">
        <v>465</v>
      </c>
      <c r="H119" s="17" t="s">
        <v>46</v>
      </c>
      <c r="I119" s="28">
        <v>153424</v>
      </c>
      <c r="J119" s="31">
        <v>20400</v>
      </c>
      <c r="K119" s="28">
        <v>0</v>
      </c>
      <c r="L119" s="28">
        <v>31298.495999999999</v>
      </c>
      <c r="M119" s="16">
        <v>1.2485677083E-2</v>
      </c>
      <c r="N119" s="16">
        <v>4.0258333819999997E-3</v>
      </c>
      <c r="O119" s="16">
        <v>5.4479803499999995E-4</v>
      </c>
      <c r="P119" s="29"/>
    </row>
    <row r="120" spans="2:16" x14ac:dyDescent="0.2">
      <c r="B120" s="25" t="s">
        <v>1528</v>
      </c>
      <c r="C120" s="17" t="s">
        <v>1529</v>
      </c>
      <c r="D120" s="17" t="s">
        <v>161</v>
      </c>
      <c r="E120" s="17" t="s">
        <v>268</v>
      </c>
      <c r="F120" s="26">
        <v>1822</v>
      </c>
      <c r="G120" s="17" t="s">
        <v>465</v>
      </c>
      <c r="H120" s="17" t="s">
        <v>46</v>
      </c>
      <c r="I120" s="28">
        <v>6230000</v>
      </c>
      <c r="J120" s="30">
        <v>861.4</v>
      </c>
      <c r="K120" s="28">
        <v>700.47940000000006</v>
      </c>
      <c r="L120" s="28">
        <v>54365.699410000001</v>
      </c>
      <c r="M120" s="16">
        <v>5.8373318509000002E-2</v>
      </c>
      <c r="N120" s="16">
        <v>6.9928998359999996E-3</v>
      </c>
      <c r="O120" s="16">
        <v>9.4631787599999998E-4</v>
      </c>
      <c r="P120" s="29"/>
    </row>
    <row r="121" spans="2:16" x14ac:dyDescent="0.2">
      <c r="B121" s="25" t="s">
        <v>1530</v>
      </c>
      <c r="C121" s="17" t="s">
        <v>1531</v>
      </c>
      <c r="D121" s="17" t="s">
        <v>161</v>
      </c>
      <c r="E121" s="17" t="s">
        <v>268</v>
      </c>
      <c r="F121" s="26">
        <v>76</v>
      </c>
      <c r="G121" s="17" t="s">
        <v>465</v>
      </c>
      <c r="H121" s="17" t="s">
        <v>46</v>
      </c>
      <c r="I121" s="28">
        <v>12583</v>
      </c>
      <c r="J121" s="31">
        <v>5790</v>
      </c>
      <c r="K121" s="28">
        <v>0</v>
      </c>
      <c r="L121" s="28">
        <v>728.5557</v>
      </c>
      <c r="M121" s="16">
        <v>1.4972988410000001E-3</v>
      </c>
      <c r="N121" s="16">
        <v>9.3711974476498299E-5</v>
      </c>
      <c r="O121" s="16">
        <v>1.26816226077586E-5</v>
      </c>
      <c r="P121" s="29"/>
    </row>
    <row r="122" spans="2:16" x14ac:dyDescent="0.2">
      <c r="B122" s="25" t="s">
        <v>1532</v>
      </c>
      <c r="C122" s="17" t="s">
        <v>1533</v>
      </c>
      <c r="D122" s="17" t="s">
        <v>161</v>
      </c>
      <c r="E122" s="17" t="s">
        <v>268</v>
      </c>
      <c r="F122" s="26">
        <v>1998</v>
      </c>
      <c r="G122" s="17" t="s">
        <v>1534</v>
      </c>
      <c r="H122" s="17" t="s">
        <v>46</v>
      </c>
      <c r="I122" s="28">
        <v>1815000</v>
      </c>
      <c r="J122" s="31">
        <v>1089</v>
      </c>
      <c r="K122" s="28">
        <v>0</v>
      </c>
      <c r="L122" s="28">
        <v>19765.349999999999</v>
      </c>
      <c r="M122" s="16">
        <v>6.1350769526E-2</v>
      </c>
      <c r="N122" s="16">
        <v>2.5423587710000002E-3</v>
      </c>
      <c r="O122" s="16">
        <v>3.44046048E-4</v>
      </c>
      <c r="P122" s="29"/>
    </row>
    <row r="123" spans="2:16" x14ac:dyDescent="0.2">
      <c r="B123" s="25" t="s">
        <v>1535</v>
      </c>
      <c r="C123" s="17" t="s">
        <v>1536</v>
      </c>
      <c r="D123" s="17" t="s">
        <v>161</v>
      </c>
      <c r="E123" s="17" t="s">
        <v>268</v>
      </c>
      <c r="F123" s="26">
        <v>1032</v>
      </c>
      <c r="G123" s="17" t="s">
        <v>626</v>
      </c>
      <c r="H123" s="17" t="s">
        <v>46</v>
      </c>
      <c r="I123" s="28">
        <v>222683</v>
      </c>
      <c r="J123" s="31">
        <v>7273</v>
      </c>
      <c r="K123" s="28">
        <v>0</v>
      </c>
      <c r="L123" s="28">
        <v>16195.73459</v>
      </c>
      <c r="M123" s="16">
        <v>3.7548233850000002E-3</v>
      </c>
      <c r="N123" s="16">
        <v>2.0832096519999999E-3</v>
      </c>
      <c r="O123" s="16">
        <v>2.8191145000000002E-4</v>
      </c>
      <c r="P123" s="29"/>
    </row>
    <row r="124" spans="2:16" x14ac:dyDescent="0.2">
      <c r="B124" s="25" t="s">
        <v>1537</v>
      </c>
      <c r="C124" s="17" t="s">
        <v>1538</v>
      </c>
      <c r="D124" s="17" t="s">
        <v>161</v>
      </c>
      <c r="E124" s="17" t="s">
        <v>268</v>
      </c>
      <c r="F124" s="26">
        <v>1019</v>
      </c>
      <c r="G124" s="17" t="s">
        <v>785</v>
      </c>
      <c r="H124" s="17" t="s">
        <v>46</v>
      </c>
      <c r="I124" s="28">
        <v>2800</v>
      </c>
      <c r="J124" s="31">
        <v>8193</v>
      </c>
      <c r="K124" s="28">
        <v>5.3662799999999997</v>
      </c>
      <c r="L124" s="28">
        <v>234.77028000000001</v>
      </c>
      <c r="M124" s="16">
        <v>2.5026574999999999E-4</v>
      </c>
      <c r="N124" s="16">
        <v>3.0197809841032598E-5</v>
      </c>
      <c r="O124" s="16">
        <v>4.0865346197659601E-6</v>
      </c>
      <c r="P124" s="29"/>
    </row>
    <row r="125" spans="2:16" x14ac:dyDescent="0.2">
      <c r="B125" s="25" t="s">
        <v>1539</v>
      </c>
      <c r="C125" s="17" t="s">
        <v>1540</v>
      </c>
      <c r="D125" s="17" t="s">
        <v>161</v>
      </c>
      <c r="E125" s="17" t="s">
        <v>268</v>
      </c>
      <c r="F125" s="26">
        <v>1790</v>
      </c>
      <c r="G125" s="17" t="s">
        <v>785</v>
      </c>
      <c r="H125" s="17" t="s">
        <v>46</v>
      </c>
      <c r="I125" s="28">
        <v>9782833</v>
      </c>
      <c r="J125" s="30">
        <v>221.9</v>
      </c>
      <c r="K125" s="28">
        <v>0</v>
      </c>
      <c r="L125" s="28">
        <v>21708.10641</v>
      </c>
      <c r="M125" s="16">
        <v>6.5330719792000003E-2</v>
      </c>
      <c r="N125" s="16">
        <v>2.7922498079999999E-3</v>
      </c>
      <c r="O125" s="16">
        <v>3.77862685E-4</v>
      </c>
      <c r="P125" s="29"/>
    </row>
    <row r="126" spans="2:16" x14ac:dyDescent="0.2">
      <c r="B126" s="25" t="s">
        <v>1541</v>
      </c>
      <c r="C126" s="17" t="s">
        <v>1542</v>
      </c>
      <c r="D126" s="17" t="s">
        <v>161</v>
      </c>
      <c r="E126" s="17" t="s">
        <v>268</v>
      </c>
      <c r="F126" s="26">
        <v>1741</v>
      </c>
      <c r="G126" s="17" t="s">
        <v>785</v>
      </c>
      <c r="H126" s="17" t="s">
        <v>46</v>
      </c>
      <c r="I126" s="28">
        <v>81695</v>
      </c>
      <c r="J126" s="31">
        <v>36600</v>
      </c>
      <c r="K126" s="28">
        <v>0</v>
      </c>
      <c r="L126" s="28">
        <v>29900.37</v>
      </c>
      <c r="M126" s="16">
        <v>6.6472742065999998E-2</v>
      </c>
      <c r="N126" s="16">
        <v>3.8459965519999999E-3</v>
      </c>
      <c r="O126" s="16">
        <v>5.2046152100000004E-4</v>
      </c>
      <c r="P126" s="29"/>
    </row>
    <row r="127" spans="2:16" x14ac:dyDescent="0.2">
      <c r="B127" s="25" t="s">
        <v>1543</v>
      </c>
      <c r="C127" s="17" t="s">
        <v>1544</v>
      </c>
      <c r="D127" s="17" t="s">
        <v>161</v>
      </c>
      <c r="E127" s="17" t="s">
        <v>268</v>
      </c>
      <c r="F127" s="26">
        <v>1872</v>
      </c>
      <c r="G127" s="17" t="s">
        <v>785</v>
      </c>
      <c r="H127" s="17" t="s">
        <v>46</v>
      </c>
      <c r="I127" s="28">
        <v>703057</v>
      </c>
      <c r="J127" s="31">
        <v>1024</v>
      </c>
      <c r="K127" s="28">
        <v>0</v>
      </c>
      <c r="L127" s="28">
        <v>7199.30368</v>
      </c>
      <c r="M127" s="16">
        <v>4.8312312194999998E-2</v>
      </c>
      <c r="N127" s="16">
        <v>9.2602523399999996E-4</v>
      </c>
      <c r="O127" s="16">
        <v>1.2531485500000001E-4</v>
      </c>
      <c r="P127" s="29"/>
    </row>
    <row r="128" spans="2:16" x14ac:dyDescent="0.2">
      <c r="B128" s="25" t="s">
        <v>1545</v>
      </c>
      <c r="C128" s="17" t="s">
        <v>1546</v>
      </c>
      <c r="D128" s="17" t="s">
        <v>161</v>
      </c>
      <c r="E128" s="17" t="s">
        <v>268</v>
      </c>
      <c r="F128" s="26">
        <v>1054</v>
      </c>
      <c r="G128" s="17" t="s">
        <v>1433</v>
      </c>
      <c r="H128" s="17" t="s">
        <v>46</v>
      </c>
      <c r="I128" s="28">
        <v>522966</v>
      </c>
      <c r="J128" s="31">
        <v>7908</v>
      </c>
      <c r="K128" s="28">
        <v>0</v>
      </c>
      <c r="L128" s="28">
        <v>41356.151279999998</v>
      </c>
      <c r="M128" s="16">
        <v>5.9095455308999997E-2</v>
      </c>
      <c r="N128" s="16">
        <v>5.3195199659999996E-3</v>
      </c>
      <c r="O128" s="16">
        <v>7.1986685800000004E-4</v>
      </c>
      <c r="P128" s="29"/>
    </row>
    <row r="129" spans="2:16" x14ac:dyDescent="0.2">
      <c r="B129" s="25" t="s">
        <v>1547</v>
      </c>
      <c r="C129" s="17" t="s">
        <v>1548</v>
      </c>
      <c r="D129" s="17" t="s">
        <v>161</v>
      </c>
      <c r="E129" s="17" t="s">
        <v>268</v>
      </c>
      <c r="F129" s="26">
        <v>536</v>
      </c>
      <c r="G129" s="17" t="s">
        <v>1433</v>
      </c>
      <c r="H129" s="17" t="s">
        <v>46</v>
      </c>
      <c r="I129" s="28">
        <v>0.85</v>
      </c>
      <c r="J129" s="30">
        <v>239.9</v>
      </c>
      <c r="K129" s="28">
        <v>0</v>
      </c>
      <c r="L129" s="28">
        <v>2.0400000000000001E-3</v>
      </c>
      <c r="M129" s="16">
        <v>1.6655742459112601E-8</v>
      </c>
      <c r="N129" s="16">
        <v>2.6239919326972099E-10</v>
      </c>
      <c r="O129" s="16">
        <v>3.55093098850611E-11</v>
      </c>
      <c r="P129" s="29"/>
    </row>
    <row r="130" spans="2:16" x14ac:dyDescent="0.2">
      <c r="B130" s="25" t="s">
        <v>1549</v>
      </c>
      <c r="C130" s="17" t="s">
        <v>1550</v>
      </c>
      <c r="D130" s="17" t="s">
        <v>161</v>
      </c>
      <c r="E130" s="17" t="s">
        <v>268</v>
      </c>
      <c r="F130" s="26">
        <v>384</v>
      </c>
      <c r="G130" s="17" t="s">
        <v>1433</v>
      </c>
      <c r="H130" s="17" t="s">
        <v>46</v>
      </c>
      <c r="I130" s="28">
        <v>3116562</v>
      </c>
      <c r="J130" s="31">
        <v>1743</v>
      </c>
      <c r="K130" s="28">
        <v>0</v>
      </c>
      <c r="L130" s="28">
        <v>54321.675660000001</v>
      </c>
      <c r="M130" s="16">
        <v>8.4839525954999995E-2</v>
      </c>
      <c r="N130" s="16">
        <v>6.987237191E-3</v>
      </c>
      <c r="O130" s="16">
        <v>9.4555157499999997E-4</v>
      </c>
      <c r="P130" s="29"/>
    </row>
    <row r="131" spans="2:16" x14ac:dyDescent="0.2">
      <c r="B131" s="25" t="s">
        <v>1551</v>
      </c>
      <c r="C131" s="17" t="s">
        <v>1552</v>
      </c>
      <c r="D131" s="17" t="s">
        <v>161</v>
      </c>
      <c r="E131" s="17" t="s">
        <v>268</v>
      </c>
      <c r="F131" s="26">
        <v>1185</v>
      </c>
      <c r="G131" s="17" t="s">
        <v>1433</v>
      </c>
      <c r="H131" s="17" t="s">
        <v>46</v>
      </c>
      <c r="I131" s="28">
        <v>5908116</v>
      </c>
      <c r="J131" s="30">
        <v>227.3</v>
      </c>
      <c r="K131" s="28">
        <v>0</v>
      </c>
      <c r="L131" s="28">
        <v>13429.147660000001</v>
      </c>
      <c r="M131" s="16">
        <v>8.0311497004999996E-2</v>
      </c>
      <c r="N131" s="16">
        <v>1.727351721E-3</v>
      </c>
      <c r="O131" s="16">
        <v>2.33754787E-4</v>
      </c>
      <c r="P131" s="29"/>
    </row>
    <row r="132" spans="2:16" x14ac:dyDescent="0.2">
      <c r="B132" s="25" t="s">
        <v>1553</v>
      </c>
      <c r="C132" s="17" t="s">
        <v>1554</v>
      </c>
      <c r="D132" s="17" t="s">
        <v>161</v>
      </c>
      <c r="E132" s="17" t="s">
        <v>268</v>
      </c>
      <c r="F132" s="26">
        <v>387</v>
      </c>
      <c r="G132" s="17" t="s">
        <v>371</v>
      </c>
      <c r="H132" s="17" t="s">
        <v>46</v>
      </c>
      <c r="I132" s="28">
        <v>1080500</v>
      </c>
      <c r="J132" s="31">
        <v>15000</v>
      </c>
      <c r="K132" s="28">
        <v>0</v>
      </c>
      <c r="L132" s="28">
        <v>162075</v>
      </c>
      <c r="M132" s="16">
        <v>5.1320604302999999E-2</v>
      </c>
      <c r="N132" s="16">
        <v>2.0847230024000001E-2</v>
      </c>
      <c r="O132" s="16">
        <v>2.8211624499999998E-3</v>
      </c>
      <c r="P132" s="29"/>
    </row>
    <row r="133" spans="2:16" x14ac:dyDescent="0.2">
      <c r="B133" s="25" t="s">
        <v>1555</v>
      </c>
      <c r="C133" s="17" t="s">
        <v>1556</v>
      </c>
      <c r="D133" s="17" t="s">
        <v>161</v>
      </c>
      <c r="E133" s="17" t="s">
        <v>268</v>
      </c>
      <c r="F133" s="26">
        <v>366</v>
      </c>
      <c r="G133" s="17" t="s">
        <v>292</v>
      </c>
      <c r="H133" s="17" t="s">
        <v>46</v>
      </c>
      <c r="I133" s="28">
        <v>18506889</v>
      </c>
      <c r="J133" s="30">
        <v>226.2</v>
      </c>
      <c r="K133" s="28">
        <v>0</v>
      </c>
      <c r="L133" s="28">
        <v>41862.582920000001</v>
      </c>
      <c r="M133" s="16">
        <v>5.8181883607000003E-2</v>
      </c>
      <c r="N133" s="16">
        <v>5.3846607770000002E-3</v>
      </c>
      <c r="O133" s="16">
        <v>7.2868207299999995E-4</v>
      </c>
      <c r="P133" s="29"/>
    </row>
    <row r="134" spans="2:16" x14ac:dyDescent="0.2">
      <c r="B134" s="25" t="s">
        <v>1557</v>
      </c>
      <c r="C134" s="17" t="s">
        <v>1558</v>
      </c>
      <c r="D134" s="17" t="s">
        <v>161</v>
      </c>
      <c r="E134" s="17" t="s">
        <v>268</v>
      </c>
      <c r="F134" s="26">
        <v>1802</v>
      </c>
      <c r="G134" s="17" t="s">
        <v>292</v>
      </c>
      <c r="H134" s="17" t="s">
        <v>46</v>
      </c>
      <c r="I134" s="28">
        <v>3941393</v>
      </c>
      <c r="J134" s="31">
        <v>1017</v>
      </c>
      <c r="K134" s="28">
        <v>0</v>
      </c>
      <c r="L134" s="28">
        <v>40083.966809999998</v>
      </c>
      <c r="M134" s="16">
        <v>5.6359090204999997E-2</v>
      </c>
      <c r="N134" s="16">
        <v>5.1558826239999998E-3</v>
      </c>
      <c r="O134" s="16">
        <v>6.9772254799999999E-4</v>
      </c>
      <c r="P134" s="29"/>
    </row>
    <row r="135" spans="2:16" x14ac:dyDescent="0.2">
      <c r="B135" s="25" t="s">
        <v>1559</v>
      </c>
      <c r="C135" s="17" t="s">
        <v>1560</v>
      </c>
      <c r="D135" s="17" t="s">
        <v>161</v>
      </c>
      <c r="E135" s="17" t="s">
        <v>268</v>
      </c>
      <c r="F135" s="26">
        <v>416</v>
      </c>
      <c r="G135" s="17" t="s">
        <v>292</v>
      </c>
      <c r="H135" s="17" t="s">
        <v>46</v>
      </c>
      <c r="I135" s="28">
        <v>142123</v>
      </c>
      <c r="J135" s="31">
        <v>12870</v>
      </c>
      <c r="K135" s="28">
        <v>0</v>
      </c>
      <c r="L135" s="28">
        <v>18291.230100000001</v>
      </c>
      <c r="M135" s="16">
        <v>8.0215636210000003E-3</v>
      </c>
      <c r="N135" s="16">
        <v>2.3527470689999998E-3</v>
      </c>
      <c r="O135" s="16">
        <v>3.1838674399999999E-4</v>
      </c>
      <c r="P135" s="29"/>
    </row>
    <row r="136" spans="2:16" x14ac:dyDescent="0.2">
      <c r="B136" s="25" t="s">
        <v>1561</v>
      </c>
      <c r="C136" s="17" t="s">
        <v>1562</v>
      </c>
      <c r="D136" s="17" t="s">
        <v>161</v>
      </c>
      <c r="E136" s="17" t="s">
        <v>268</v>
      </c>
      <c r="F136" s="26">
        <v>1668</v>
      </c>
      <c r="G136" s="17" t="s">
        <v>292</v>
      </c>
      <c r="H136" s="17" t="s">
        <v>46</v>
      </c>
      <c r="I136" s="28">
        <v>7889999.9900000002</v>
      </c>
      <c r="J136" s="30">
        <v>391.5</v>
      </c>
      <c r="K136" s="28">
        <v>0</v>
      </c>
      <c r="L136" s="28">
        <v>30889.34995</v>
      </c>
      <c r="M136" s="16">
        <v>6.0375396231000002E-2</v>
      </c>
      <c r="N136" s="16">
        <v>3.9732061309999999E-3</v>
      </c>
      <c r="O136" s="16">
        <v>5.3767622500000003E-4</v>
      </c>
      <c r="P136" s="29"/>
    </row>
    <row r="137" spans="2:16" x14ac:dyDescent="0.2">
      <c r="B137" s="25" t="s">
        <v>1563</v>
      </c>
      <c r="C137" s="17" t="s">
        <v>1564</v>
      </c>
      <c r="D137" s="17" t="s">
        <v>161</v>
      </c>
      <c r="E137" s="17" t="s">
        <v>268</v>
      </c>
      <c r="F137" s="26">
        <v>1588</v>
      </c>
      <c r="G137" s="17" t="s">
        <v>292</v>
      </c>
      <c r="H137" s="17" t="s">
        <v>46</v>
      </c>
      <c r="I137" s="28">
        <v>10541822</v>
      </c>
      <c r="J137" s="31">
        <v>233</v>
      </c>
      <c r="K137" s="28">
        <v>0</v>
      </c>
      <c r="L137" s="28">
        <v>24562.44526</v>
      </c>
      <c r="M137" s="16">
        <v>7.2516417624000004E-2</v>
      </c>
      <c r="N137" s="16">
        <v>3.1593950100000001E-3</v>
      </c>
      <c r="O137" s="16">
        <v>4.2754680399999999E-4</v>
      </c>
      <c r="P137" s="29"/>
    </row>
    <row r="138" spans="2:16" x14ac:dyDescent="0.2">
      <c r="B138" s="25" t="s">
        <v>1565</v>
      </c>
      <c r="C138" s="17" t="s">
        <v>1566</v>
      </c>
      <c r="D138" s="17" t="s">
        <v>161</v>
      </c>
      <c r="E138" s="17" t="s">
        <v>268</v>
      </c>
      <c r="F138" s="26">
        <v>1943</v>
      </c>
      <c r="G138" s="17" t="s">
        <v>1567</v>
      </c>
      <c r="H138" s="17" t="s">
        <v>46</v>
      </c>
      <c r="I138" s="28">
        <v>5910000</v>
      </c>
      <c r="J138" s="30">
        <v>670.4</v>
      </c>
      <c r="K138" s="28">
        <v>0</v>
      </c>
      <c r="L138" s="28">
        <v>39620.639999999999</v>
      </c>
      <c r="M138" s="16">
        <v>6.2805973220000005E-2</v>
      </c>
      <c r="N138" s="16">
        <v>5.0962862609999996E-3</v>
      </c>
      <c r="O138" s="16">
        <v>6.8965763900000004E-4</v>
      </c>
      <c r="P138" s="29"/>
    </row>
    <row r="139" spans="2:16" x14ac:dyDescent="0.2">
      <c r="B139" s="25" t="s">
        <v>1568</v>
      </c>
      <c r="C139" s="17" t="s">
        <v>1569</v>
      </c>
      <c r="D139" s="17" t="s">
        <v>161</v>
      </c>
      <c r="E139" s="17" t="s">
        <v>268</v>
      </c>
      <c r="F139" s="26">
        <v>1806</v>
      </c>
      <c r="G139" s="17" t="s">
        <v>1567</v>
      </c>
      <c r="H139" s="17" t="s">
        <v>46</v>
      </c>
      <c r="I139" s="28">
        <v>666991.11</v>
      </c>
      <c r="J139" s="30">
        <v>149.6</v>
      </c>
      <c r="K139" s="28">
        <v>0</v>
      </c>
      <c r="L139" s="28">
        <v>997.81871000000001</v>
      </c>
      <c r="M139" s="16">
        <v>5.5589888672000001E-2</v>
      </c>
      <c r="N139" s="16">
        <v>1.2834648199999999E-4</v>
      </c>
      <c r="O139" s="16">
        <v>1.7368555775736201E-5</v>
      </c>
      <c r="P139" s="29"/>
    </row>
    <row r="140" spans="2:16" x14ac:dyDescent="0.2">
      <c r="B140" s="25" t="s">
        <v>1570</v>
      </c>
      <c r="C140" s="17" t="s">
        <v>1571</v>
      </c>
      <c r="D140" s="17" t="s">
        <v>161</v>
      </c>
      <c r="E140" s="17" t="s">
        <v>268</v>
      </c>
      <c r="F140" s="26">
        <v>1841</v>
      </c>
      <c r="G140" s="17" t="s">
        <v>1567</v>
      </c>
      <c r="H140" s="17" t="s">
        <v>46</v>
      </c>
      <c r="I140" s="28">
        <v>682500</v>
      </c>
      <c r="J140" s="30">
        <v>25.1</v>
      </c>
      <c r="K140" s="28">
        <v>0</v>
      </c>
      <c r="L140" s="28">
        <v>171.3075</v>
      </c>
      <c r="M140" s="16">
        <v>8.9321764330000004E-3</v>
      </c>
      <c r="N140" s="16">
        <v>2.2034779314241499E-5</v>
      </c>
      <c r="O140" s="16">
        <v>2.98186818781132E-6</v>
      </c>
      <c r="P140" s="29"/>
    </row>
    <row r="141" spans="2:16" x14ac:dyDescent="0.2">
      <c r="B141" s="25" t="s">
        <v>1572</v>
      </c>
      <c r="C141" s="17" t="s">
        <v>1573</v>
      </c>
      <c r="D141" s="17" t="s">
        <v>161</v>
      </c>
      <c r="E141" s="17" t="s">
        <v>268</v>
      </c>
      <c r="F141" s="26">
        <v>1821</v>
      </c>
      <c r="G141" s="17" t="s">
        <v>1567</v>
      </c>
      <c r="H141" s="17" t="s">
        <v>46</v>
      </c>
      <c r="I141" s="28">
        <v>229379</v>
      </c>
      <c r="J141" s="31">
        <v>1055</v>
      </c>
      <c r="K141" s="28">
        <v>0</v>
      </c>
      <c r="L141" s="28">
        <v>2419.9484499999999</v>
      </c>
      <c r="M141" s="16">
        <v>0.104582157398</v>
      </c>
      <c r="N141" s="16">
        <v>3.1127084299999999E-4</v>
      </c>
      <c r="O141" s="16">
        <v>4.21228918710408E-5</v>
      </c>
      <c r="P141" s="29"/>
    </row>
    <row r="142" spans="2:16" x14ac:dyDescent="0.2">
      <c r="B142" s="25" t="s">
        <v>1574</v>
      </c>
      <c r="C142" s="17" t="s">
        <v>1575</v>
      </c>
      <c r="D142" s="17" t="s">
        <v>161</v>
      </c>
      <c r="E142" s="17" t="s">
        <v>268</v>
      </c>
      <c r="F142" s="26">
        <v>1800</v>
      </c>
      <c r="G142" s="17" t="s">
        <v>1576</v>
      </c>
      <c r="H142" s="17" t="s">
        <v>46</v>
      </c>
      <c r="I142" s="28">
        <v>277108</v>
      </c>
      <c r="J142" s="30">
        <v>84.3</v>
      </c>
      <c r="K142" s="28">
        <v>0</v>
      </c>
      <c r="L142" s="28">
        <v>233.60203000000001</v>
      </c>
      <c r="M142" s="16">
        <v>9.9747682720000008E-3</v>
      </c>
      <c r="N142" s="16">
        <v>3.00475412834162E-5</v>
      </c>
      <c r="O142" s="16">
        <v>4.0661994475732003E-6</v>
      </c>
      <c r="P142" s="29"/>
    </row>
    <row r="143" spans="2:16" x14ac:dyDescent="0.2">
      <c r="B143" s="25" t="s">
        <v>1577</v>
      </c>
      <c r="C143" s="17" t="s">
        <v>1578</v>
      </c>
      <c r="D143" s="17" t="s">
        <v>161</v>
      </c>
      <c r="E143" s="17" t="s">
        <v>268</v>
      </c>
      <c r="F143" s="26">
        <v>1690</v>
      </c>
      <c r="G143" s="17" t="s">
        <v>1449</v>
      </c>
      <c r="H143" s="17" t="s">
        <v>46</v>
      </c>
      <c r="I143" s="28">
        <v>1185174.5</v>
      </c>
      <c r="J143" s="30">
        <v>318.89999999999998</v>
      </c>
      <c r="K143" s="28">
        <v>0</v>
      </c>
      <c r="L143" s="28">
        <v>3779.5214799999999</v>
      </c>
      <c r="M143" s="16">
        <v>6.6844167731999998E-2</v>
      </c>
      <c r="N143" s="16">
        <v>4.8614871899999999E-4</v>
      </c>
      <c r="O143" s="16">
        <v>6.5788333064002201E-5</v>
      </c>
      <c r="P143" s="29"/>
    </row>
    <row r="144" spans="2:16" x14ac:dyDescent="0.2">
      <c r="B144" s="25" t="s">
        <v>1579</v>
      </c>
      <c r="C144" s="17" t="s">
        <v>1580</v>
      </c>
      <c r="D144" s="17" t="s">
        <v>161</v>
      </c>
      <c r="E144" s="17" t="s">
        <v>268</v>
      </c>
      <c r="F144" s="26">
        <v>1866</v>
      </c>
      <c r="G144" s="17" t="s">
        <v>1449</v>
      </c>
      <c r="H144" s="17" t="s">
        <v>46</v>
      </c>
      <c r="I144" s="28">
        <v>8257657</v>
      </c>
      <c r="J144" s="30">
        <v>102.5</v>
      </c>
      <c r="K144" s="28">
        <v>0</v>
      </c>
      <c r="L144" s="28">
        <v>8464.0984200000003</v>
      </c>
      <c r="M144" s="16">
        <v>0.122119798494</v>
      </c>
      <c r="N144" s="16">
        <v>1.0887120569999999E-3</v>
      </c>
      <c r="O144" s="16">
        <v>1.4733053599999999E-4</v>
      </c>
      <c r="P144" s="29"/>
    </row>
    <row r="145" spans="2:16" x14ac:dyDescent="0.2">
      <c r="B145" s="25" t="s">
        <v>1581</v>
      </c>
      <c r="C145" s="17" t="s">
        <v>1582</v>
      </c>
      <c r="D145" s="17" t="s">
        <v>161</v>
      </c>
      <c r="E145" s="17" t="s">
        <v>268</v>
      </c>
      <c r="F145" s="26">
        <v>1344</v>
      </c>
      <c r="G145" s="17" t="s">
        <v>1583</v>
      </c>
      <c r="H145" s="17" t="s">
        <v>46</v>
      </c>
      <c r="I145" s="28">
        <v>480000</v>
      </c>
      <c r="J145" s="31">
        <v>179</v>
      </c>
      <c r="K145" s="28">
        <v>0</v>
      </c>
      <c r="L145" s="28">
        <v>859.2</v>
      </c>
      <c r="M145" s="16">
        <v>3.2061016387999998E-2</v>
      </c>
      <c r="N145" s="16">
        <v>1.10516366E-4</v>
      </c>
      <c r="O145" s="16">
        <v>1.4955685810414001E-5</v>
      </c>
      <c r="P145" s="29"/>
    </row>
    <row r="146" spans="2:16" x14ac:dyDescent="0.2">
      <c r="B146" s="25" t="s">
        <v>1584</v>
      </c>
      <c r="C146" s="17" t="s">
        <v>1585</v>
      </c>
      <c r="D146" s="17" t="s">
        <v>161</v>
      </c>
      <c r="E146" s="17" t="s">
        <v>268</v>
      </c>
      <c r="F146" s="26">
        <v>249</v>
      </c>
      <c r="G146" s="17" t="s">
        <v>1583</v>
      </c>
      <c r="H146" s="17" t="s">
        <v>46</v>
      </c>
      <c r="I146" s="28">
        <v>0.8</v>
      </c>
      <c r="J146" s="30">
        <v>195.7</v>
      </c>
      <c r="K146" s="28">
        <v>0</v>
      </c>
      <c r="L146" s="28">
        <v>1.57E-3</v>
      </c>
      <c r="M146" s="16">
        <v>2.3513059123645902E-8</v>
      </c>
      <c r="N146" s="16">
        <v>2.0194447717326499E-10</v>
      </c>
      <c r="O146" s="16">
        <v>2.7328243391934199E-11</v>
      </c>
      <c r="P146" s="29"/>
    </row>
    <row r="147" spans="2:16" x14ac:dyDescent="0.2">
      <c r="B147" s="25" t="s">
        <v>1586</v>
      </c>
      <c r="C147" s="17" t="s">
        <v>1587</v>
      </c>
      <c r="D147" s="17" t="s">
        <v>161</v>
      </c>
      <c r="E147" s="17" t="s">
        <v>268</v>
      </c>
      <c r="F147" s="26">
        <v>1837</v>
      </c>
      <c r="G147" s="17" t="s">
        <v>1363</v>
      </c>
      <c r="H147" s="17" t="s">
        <v>46</v>
      </c>
      <c r="I147" s="28">
        <v>23427600</v>
      </c>
      <c r="J147" s="31">
        <v>375</v>
      </c>
      <c r="K147" s="28">
        <v>0</v>
      </c>
      <c r="L147" s="28">
        <v>87853.5</v>
      </c>
      <c r="M147" s="16">
        <v>0.15804276732600001</v>
      </c>
      <c r="N147" s="16">
        <v>1.1300337022E-2</v>
      </c>
      <c r="O147" s="16">
        <v>1.5292240960000001E-3</v>
      </c>
      <c r="P147" s="29"/>
    </row>
    <row r="148" spans="2:16" x14ac:dyDescent="0.2">
      <c r="B148" s="25" t="s">
        <v>1588</v>
      </c>
      <c r="C148" s="17" t="s">
        <v>1589</v>
      </c>
      <c r="D148" s="17" t="s">
        <v>161</v>
      </c>
      <c r="E148" s="17" t="s">
        <v>268</v>
      </c>
      <c r="F148" s="26">
        <v>1864</v>
      </c>
      <c r="G148" s="17" t="s">
        <v>1363</v>
      </c>
      <c r="H148" s="17" t="s">
        <v>46</v>
      </c>
      <c r="I148" s="28">
        <v>1720000</v>
      </c>
      <c r="J148" s="30">
        <v>654.6</v>
      </c>
      <c r="K148" s="28">
        <v>0</v>
      </c>
      <c r="L148" s="28">
        <v>11259.119989999999</v>
      </c>
      <c r="M148" s="16">
        <v>7.8637403980999998E-2</v>
      </c>
      <c r="N148" s="16">
        <v>1.448227452E-3</v>
      </c>
      <c r="O148" s="16">
        <v>1.9598214699999999E-4</v>
      </c>
      <c r="P148" s="29"/>
    </row>
    <row r="149" spans="2:16" x14ac:dyDescent="0.2">
      <c r="B149" s="25" t="s">
        <v>1590</v>
      </c>
      <c r="C149" s="17" t="s">
        <v>1591</v>
      </c>
      <c r="D149" s="17" t="s">
        <v>161</v>
      </c>
      <c r="E149" s="17" t="s">
        <v>268</v>
      </c>
      <c r="F149" s="26">
        <v>2391</v>
      </c>
      <c r="G149" s="17" t="s">
        <v>1363</v>
      </c>
      <c r="H149" s="17" t="s">
        <v>46</v>
      </c>
      <c r="I149" s="28">
        <v>1960361</v>
      </c>
      <c r="J149" s="30">
        <v>819.1</v>
      </c>
      <c r="K149" s="28">
        <v>0</v>
      </c>
      <c r="L149" s="28">
        <v>16057.31695</v>
      </c>
      <c r="M149" s="16">
        <v>0.12623434942</v>
      </c>
      <c r="N149" s="16">
        <v>2.0654053979999999E-3</v>
      </c>
      <c r="O149" s="16">
        <v>2.7950208E-4</v>
      </c>
      <c r="P149" s="29"/>
    </row>
    <row r="150" spans="2:16" x14ac:dyDescent="0.2">
      <c r="B150" s="25" t="s">
        <v>1592</v>
      </c>
      <c r="C150" s="17" t="s">
        <v>1593</v>
      </c>
      <c r="D150" s="17" t="s">
        <v>161</v>
      </c>
      <c r="E150" s="17" t="s">
        <v>268</v>
      </c>
      <c r="F150" s="26">
        <v>1924</v>
      </c>
      <c r="G150" s="17" t="s">
        <v>1363</v>
      </c>
      <c r="H150" s="17" t="s">
        <v>46</v>
      </c>
      <c r="I150" s="28">
        <v>1359341</v>
      </c>
      <c r="J150" s="30">
        <v>291.2</v>
      </c>
      <c r="K150" s="28">
        <v>0</v>
      </c>
      <c r="L150" s="28">
        <v>3958.4009900000001</v>
      </c>
      <c r="M150" s="16">
        <v>0.164618872724</v>
      </c>
      <c r="N150" s="16">
        <v>5.0915746299999998E-4</v>
      </c>
      <c r="O150" s="16">
        <v>6.8902003629040399E-5</v>
      </c>
      <c r="P150" s="29"/>
    </row>
    <row r="151" spans="2:16" x14ac:dyDescent="0.2">
      <c r="B151" s="25" t="s">
        <v>1594</v>
      </c>
      <c r="C151" s="17" t="s">
        <v>1595</v>
      </c>
      <c r="D151" s="17" t="s">
        <v>161</v>
      </c>
      <c r="E151" s="17" t="s">
        <v>268</v>
      </c>
      <c r="F151" s="26">
        <v>1948</v>
      </c>
      <c r="G151" s="17" t="s">
        <v>455</v>
      </c>
      <c r="H151" s="17" t="s">
        <v>46</v>
      </c>
      <c r="I151" s="28">
        <v>4431775</v>
      </c>
      <c r="J151" s="30">
        <v>353.6</v>
      </c>
      <c r="K151" s="28">
        <v>0</v>
      </c>
      <c r="L151" s="28">
        <v>15670.7564</v>
      </c>
      <c r="M151" s="16">
        <v>3.5489441299000002E-2</v>
      </c>
      <c r="N151" s="16">
        <v>2.0156832530000002E-3</v>
      </c>
      <c r="O151" s="16">
        <v>2.7277340399999998E-4</v>
      </c>
      <c r="P151" s="29"/>
    </row>
    <row r="152" spans="2:16" x14ac:dyDescent="0.2">
      <c r="B152" s="25" t="s">
        <v>1596</v>
      </c>
      <c r="C152" s="17" t="s">
        <v>1597</v>
      </c>
      <c r="D152" s="17" t="s">
        <v>161</v>
      </c>
      <c r="E152" s="17" t="s">
        <v>268</v>
      </c>
      <c r="F152" s="26">
        <v>1738</v>
      </c>
      <c r="G152" s="17" t="s">
        <v>455</v>
      </c>
      <c r="H152" s="17" t="s">
        <v>46</v>
      </c>
      <c r="I152" s="28">
        <v>1455000</v>
      </c>
      <c r="J152" s="31">
        <v>1373</v>
      </c>
      <c r="K152" s="28">
        <v>0</v>
      </c>
      <c r="L152" s="28">
        <v>19977.150000000001</v>
      </c>
      <c r="M152" s="16">
        <v>6.4287606935000005E-2</v>
      </c>
      <c r="N152" s="16">
        <v>2.5696019819999999E-3</v>
      </c>
      <c r="O152" s="16">
        <v>3.47732749E-4</v>
      </c>
      <c r="P152" s="29"/>
    </row>
    <row r="153" spans="2:16" x14ac:dyDescent="0.2">
      <c r="B153" s="25" t="s">
        <v>1598</v>
      </c>
      <c r="C153" s="17" t="s">
        <v>1599</v>
      </c>
      <c r="D153" s="17" t="s">
        <v>161</v>
      </c>
      <c r="E153" s="17" t="s">
        <v>268</v>
      </c>
      <c r="F153" s="26">
        <v>1815</v>
      </c>
      <c r="G153" s="17" t="s">
        <v>455</v>
      </c>
      <c r="H153" s="17" t="s">
        <v>46</v>
      </c>
      <c r="I153" s="28">
        <v>11134948</v>
      </c>
      <c r="J153" s="30">
        <v>701.5</v>
      </c>
      <c r="K153" s="28">
        <v>4485.5795200000002</v>
      </c>
      <c r="L153" s="28">
        <v>82597.239709999994</v>
      </c>
      <c r="M153" s="16">
        <v>8.0120226231E-2</v>
      </c>
      <c r="N153" s="16">
        <v>1.0624239738E-2</v>
      </c>
      <c r="O153" s="16">
        <v>1.4377308719999999E-3</v>
      </c>
      <c r="P153" s="29"/>
    </row>
    <row r="154" spans="2:16" x14ac:dyDescent="0.2">
      <c r="B154" s="25" t="s">
        <v>1600</v>
      </c>
      <c r="C154" s="17" t="s">
        <v>1601</v>
      </c>
      <c r="D154" s="17" t="s">
        <v>161</v>
      </c>
      <c r="E154" s="17" t="s">
        <v>268</v>
      </c>
      <c r="F154" s="26">
        <v>770</v>
      </c>
      <c r="G154" s="17" t="s">
        <v>802</v>
      </c>
      <c r="H154" s="17" t="s">
        <v>46</v>
      </c>
      <c r="I154" s="28">
        <v>2920000</v>
      </c>
      <c r="J154" s="30">
        <v>98.8</v>
      </c>
      <c r="K154" s="28">
        <v>0</v>
      </c>
      <c r="L154" s="28">
        <v>2884.96</v>
      </c>
      <c r="M154" s="16">
        <v>1.9921202094000001E-2</v>
      </c>
      <c r="N154" s="16">
        <v>3.7108391000000002E-4</v>
      </c>
      <c r="O154" s="16">
        <v>5.0217126787257698E-5</v>
      </c>
      <c r="P154" s="29"/>
    </row>
    <row r="155" spans="2:16" x14ac:dyDescent="0.2">
      <c r="B155" s="25" t="s">
        <v>1602</v>
      </c>
      <c r="C155" s="17" t="s">
        <v>1603</v>
      </c>
      <c r="D155" s="17" t="s">
        <v>161</v>
      </c>
      <c r="E155" s="17" t="s">
        <v>268</v>
      </c>
      <c r="F155" s="26">
        <v>2369</v>
      </c>
      <c r="G155" s="17" t="s">
        <v>802</v>
      </c>
      <c r="H155" s="17" t="s">
        <v>46</v>
      </c>
      <c r="I155" s="28">
        <v>419580</v>
      </c>
      <c r="J155" s="31">
        <v>1544</v>
      </c>
      <c r="K155" s="28">
        <v>79.720200000000006</v>
      </c>
      <c r="L155" s="28">
        <v>6558.0353999999998</v>
      </c>
      <c r="M155" s="16">
        <v>8.9664316569999999E-3</v>
      </c>
      <c r="N155" s="16">
        <v>8.4354078299999995E-4</v>
      </c>
      <c r="O155" s="16">
        <v>1.14152603E-4</v>
      </c>
      <c r="P155" s="29"/>
    </row>
    <row r="156" spans="2:16" x14ac:dyDescent="0.2">
      <c r="B156" s="25" t="s">
        <v>1604</v>
      </c>
      <c r="C156" s="17" t="s">
        <v>1605</v>
      </c>
      <c r="D156" s="17" t="s">
        <v>161</v>
      </c>
      <c r="E156" s="17" t="s">
        <v>268</v>
      </c>
      <c r="F156" s="26">
        <v>1106</v>
      </c>
      <c r="G156" s="17" t="s">
        <v>1472</v>
      </c>
      <c r="H156" s="17" t="s">
        <v>46</v>
      </c>
      <c r="I156" s="28">
        <v>295130</v>
      </c>
      <c r="J156" s="31">
        <v>579</v>
      </c>
      <c r="K156" s="28">
        <v>0</v>
      </c>
      <c r="L156" s="28">
        <v>1708.8027</v>
      </c>
      <c r="M156" s="16">
        <v>1.2768664149999999E-2</v>
      </c>
      <c r="N156" s="16">
        <v>2.1979825899999999E-4</v>
      </c>
      <c r="O156" s="16">
        <v>2.9744315983690699E-5</v>
      </c>
      <c r="P156" s="29"/>
    </row>
    <row r="157" spans="2:16" x14ac:dyDescent="0.2">
      <c r="B157" s="25" t="s">
        <v>1606</v>
      </c>
      <c r="C157" s="17" t="s">
        <v>1607</v>
      </c>
      <c r="D157" s="17" t="s">
        <v>161</v>
      </c>
      <c r="E157" s="17" t="s">
        <v>268</v>
      </c>
      <c r="F157" s="26">
        <v>1999</v>
      </c>
      <c r="G157" s="17" t="s">
        <v>1472</v>
      </c>
      <c r="H157" s="17" t="s">
        <v>46</v>
      </c>
      <c r="I157" s="28">
        <v>8422020</v>
      </c>
      <c r="J157" s="30">
        <v>58.8</v>
      </c>
      <c r="K157" s="28">
        <v>0</v>
      </c>
      <c r="L157" s="28">
        <v>4952.1477599999998</v>
      </c>
      <c r="M157" s="16">
        <v>6.9979393434999995E-2</v>
      </c>
      <c r="N157" s="16">
        <v>6.3698018400000001E-4</v>
      </c>
      <c r="O157" s="16">
        <v>8.6199681081593595E-5</v>
      </c>
      <c r="P157" s="29"/>
    </row>
    <row r="158" spans="2:16" x14ac:dyDescent="0.2">
      <c r="B158" s="25" t="s">
        <v>1608</v>
      </c>
      <c r="C158" s="17" t="s">
        <v>1609</v>
      </c>
      <c r="D158" s="17" t="s">
        <v>161</v>
      </c>
      <c r="E158" s="17" t="s">
        <v>268</v>
      </c>
      <c r="F158" s="26">
        <v>1425</v>
      </c>
      <c r="G158" s="17" t="s">
        <v>458</v>
      </c>
      <c r="H158" s="17" t="s">
        <v>46</v>
      </c>
      <c r="I158" s="28">
        <v>1066943</v>
      </c>
      <c r="J158" s="31">
        <v>2137</v>
      </c>
      <c r="K158" s="28">
        <v>0</v>
      </c>
      <c r="L158" s="28">
        <v>22800.571909999999</v>
      </c>
      <c r="M158" s="16">
        <v>6.3142626692000006E-2</v>
      </c>
      <c r="N158" s="16">
        <v>2.9327704289999999E-3</v>
      </c>
      <c r="O158" s="16">
        <v>3.9687871200000001E-4</v>
      </c>
      <c r="P158" s="29"/>
    </row>
    <row r="159" spans="2:16" x14ac:dyDescent="0.2">
      <c r="B159" s="25" t="s">
        <v>1610</v>
      </c>
      <c r="C159" s="17" t="s">
        <v>1611</v>
      </c>
      <c r="D159" s="17" t="s">
        <v>161</v>
      </c>
      <c r="E159" s="17" t="s">
        <v>268</v>
      </c>
      <c r="F159" s="26">
        <v>1912</v>
      </c>
      <c r="G159" s="17" t="s">
        <v>458</v>
      </c>
      <c r="H159" s="17" t="s">
        <v>46</v>
      </c>
      <c r="I159" s="28">
        <v>1060411</v>
      </c>
      <c r="J159" s="31">
        <v>1735</v>
      </c>
      <c r="K159" s="28">
        <v>189.53202999999999</v>
      </c>
      <c r="L159" s="28">
        <v>18587.66288</v>
      </c>
      <c r="M159" s="16">
        <v>4.7383024372000003E-2</v>
      </c>
      <c r="N159" s="16">
        <v>2.390876345E-3</v>
      </c>
      <c r="O159" s="16">
        <v>3.2354660799999998E-4</v>
      </c>
      <c r="P159" s="29"/>
    </row>
    <row r="160" spans="2:16" x14ac:dyDescent="0.2">
      <c r="B160" s="25" t="s">
        <v>1612</v>
      </c>
      <c r="C160" s="17" t="s">
        <v>1613</v>
      </c>
      <c r="D160" s="17" t="s">
        <v>161</v>
      </c>
      <c r="E160" s="17" t="s">
        <v>268</v>
      </c>
      <c r="F160" s="26">
        <v>456</v>
      </c>
      <c r="G160" s="17" t="s">
        <v>458</v>
      </c>
      <c r="H160" s="17" t="s">
        <v>46</v>
      </c>
      <c r="I160" s="28">
        <v>430000</v>
      </c>
      <c r="J160" s="31">
        <v>121</v>
      </c>
      <c r="K160" s="28">
        <v>0</v>
      </c>
      <c r="L160" s="28">
        <v>520.29999999999995</v>
      </c>
      <c r="M160" s="16">
        <v>2.1515602038000001E-2</v>
      </c>
      <c r="N160" s="16">
        <v>6.6924656989331195E-5</v>
      </c>
      <c r="O160" s="16">
        <v>9.0566146731359098E-6</v>
      </c>
      <c r="P160" s="29"/>
    </row>
    <row r="161" spans="2:16" x14ac:dyDescent="0.2">
      <c r="B161" s="25" t="s">
        <v>1614</v>
      </c>
      <c r="C161" s="17" t="s">
        <v>1615</v>
      </c>
      <c r="D161" s="17" t="s">
        <v>161</v>
      </c>
      <c r="E161" s="17" t="s">
        <v>268</v>
      </c>
      <c r="F161" s="26">
        <v>1939</v>
      </c>
      <c r="G161" s="17" t="s">
        <v>458</v>
      </c>
      <c r="H161" s="17" t="s">
        <v>46</v>
      </c>
      <c r="I161" s="28">
        <v>183987.3</v>
      </c>
      <c r="J161" s="31">
        <v>449</v>
      </c>
      <c r="K161" s="28">
        <v>0</v>
      </c>
      <c r="L161" s="28">
        <v>826.10298999999998</v>
      </c>
      <c r="M161" s="16">
        <v>3.4186862307999999E-2</v>
      </c>
      <c r="N161" s="16">
        <v>1.0625919499999999E-4</v>
      </c>
      <c r="O161" s="16">
        <v>1.4379581896512501E-5</v>
      </c>
      <c r="P161" s="29"/>
    </row>
    <row r="162" spans="2:16" x14ac:dyDescent="0.2">
      <c r="B162" s="25" t="s">
        <v>1614</v>
      </c>
      <c r="C162" s="17" t="s">
        <v>1616</v>
      </c>
      <c r="D162" s="17" t="s">
        <v>161</v>
      </c>
      <c r="E162" s="17" t="s">
        <v>268</v>
      </c>
      <c r="F162" s="26">
        <v>1939</v>
      </c>
      <c r="G162" s="17" t="s">
        <v>458</v>
      </c>
      <c r="H162" s="17" t="s">
        <v>46</v>
      </c>
      <c r="I162" s="28">
        <v>3487124.32</v>
      </c>
      <c r="J162" s="31">
        <v>449</v>
      </c>
      <c r="K162" s="28">
        <v>0</v>
      </c>
      <c r="L162" s="28">
        <v>15657.188200000001</v>
      </c>
      <c r="M162" s="16">
        <v>0.64794602116400002</v>
      </c>
      <c r="N162" s="16">
        <v>2.0139380150000002E-3</v>
      </c>
      <c r="O162" s="16">
        <v>2.72537229E-4</v>
      </c>
      <c r="P162" s="29"/>
    </row>
    <row r="163" spans="2:16" x14ac:dyDescent="0.2">
      <c r="B163" s="25" t="s">
        <v>1617</v>
      </c>
      <c r="C163" s="17" t="s">
        <v>1618</v>
      </c>
      <c r="D163" s="17" t="s">
        <v>161</v>
      </c>
      <c r="E163" s="17" t="s">
        <v>268</v>
      </c>
      <c r="F163" s="26">
        <v>1706</v>
      </c>
      <c r="G163" s="17" t="s">
        <v>458</v>
      </c>
      <c r="H163" s="17" t="s">
        <v>46</v>
      </c>
      <c r="I163" s="28">
        <v>11229669</v>
      </c>
      <c r="J163" s="30">
        <v>454.8</v>
      </c>
      <c r="K163" s="28">
        <v>0</v>
      </c>
      <c r="L163" s="28">
        <v>51072.534619999999</v>
      </c>
      <c r="M163" s="16">
        <v>0.123655807711</v>
      </c>
      <c r="N163" s="16">
        <v>6.5693097460000002E-3</v>
      </c>
      <c r="O163" s="16">
        <v>8.8899532199999997E-4</v>
      </c>
      <c r="P163" s="29"/>
    </row>
    <row r="164" spans="2:16" x14ac:dyDescent="0.2">
      <c r="B164" s="25" t="s">
        <v>1619</v>
      </c>
      <c r="C164" s="17" t="s">
        <v>1620</v>
      </c>
      <c r="D164" s="17" t="s">
        <v>161</v>
      </c>
      <c r="E164" s="17" t="s">
        <v>268</v>
      </c>
      <c r="F164" s="26">
        <v>1664</v>
      </c>
      <c r="G164" s="17" t="s">
        <v>458</v>
      </c>
      <c r="H164" s="17" t="s">
        <v>46</v>
      </c>
      <c r="I164" s="28">
        <v>1223244</v>
      </c>
      <c r="J164" s="30">
        <v>796.1</v>
      </c>
      <c r="K164" s="28">
        <v>0</v>
      </c>
      <c r="L164" s="28">
        <v>9738.2454699999998</v>
      </c>
      <c r="M164" s="16">
        <v>0.11763605049799999</v>
      </c>
      <c r="N164" s="16">
        <v>1.25260184E-3</v>
      </c>
      <c r="O164" s="16">
        <v>1.6950900700000001E-4</v>
      </c>
      <c r="P164" s="29"/>
    </row>
    <row r="165" spans="2:16" x14ac:dyDescent="0.2">
      <c r="B165" s="25" t="s">
        <v>1621</v>
      </c>
      <c r="C165" s="17" t="s">
        <v>1622</v>
      </c>
      <c r="D165" s="17" t="s">
        <v>161</v>
      </c>
      <c r="E165" s="17" t="s">
        <v>268</v>
      </c>
      <c r="F165" s="26">
        <v>1921</v>
      </c>
      <c r="G165" s="17" t="s">
        <v>1095</v>
      </c>
      <c r="H165" s="17" t="s">
        <v>46</v>
      </c>
      <c r="I165" s="28">
        <v>1220290</v>
      </c>
      <c r="J165" s="30">
        <v>371.6</v>
      </c>
      <c r="K165" s="28">
        <v>0</v>
      </c>
      <c r="L165" s="28">
        <v>4534.59764</v>
      </c>
      <c r="M165" s="16">
        <v>9.6825359040999995E-2</v>
      </c>
      <c r="N165" s="16">
        <v>5.8327194200000004E-4</v>
      </c>
      <c r="O165" s="16">
        <v>7.8931584707267894E-5</v>
      </c>
      <c r="P165" s="29"/>
    </row>
    <row r="166" spans="2:16" x14ac:dyDescent="0.2">
      <c r="B166" s="25" t="s">
        <v>1623</v>
      </c>
      <c r="C166" s="17" t="s">
        <v>1624</v>
      </c>
      <c r="D166" s="17" t="s">
        <v>161</v>
      </c>
      <c r="E166" s="17" t="s">
        <v>268</v>
      </c>
      <c r="F166" s="26">
        <v>1968</v>
      </c>
      <c r="G166" s="17" t="s">
        <v>1095</v>
      </c>
      <c r="H166" s="17" t="s">
        <v>46</v>
      </c>
      <c r="I166" s="28">
        <v>1375000</v>
      </c>
      <c r="J166" s="30">
        <v>251.1</v>
      </c>
      <c r="K166" s="28">
        <v>0</v>
      </c>
      <c r="L166" s="28">
        <v>3452.625</v>
      </c>
      <c r="M166" s="16">
        <v>0.150469162849</v>
      </c>
      <c r="N166" s="16">
        <v>4.4410098700000002E-4</v>
      </c>
      <c r="O166" s="16">
        <v>6.0098201491131803E-5</v>
      </c>
      <c r="P166" s="29"/>
    </row>
    <row r="167" spans="2:16" x14ac:dyDescent="0.2">
      <c r="B167" s="25" t="s">
        <v>1625</v>
      </c>
      <c r="C167" s="17" t="s">
        <v>1626</v>
      </c>
      <c r="D167" s="17" t="s">
        <v>161</v>
      </c>
      <c r="E167" s="17" t="s">
        <v>268</v>
      </c>
      <c r="F167" s="26">
        <v>1839</v>
      </c>
      <c r="G167" s="17" t="s">
        <v>1095</v>
      </c>
      <c r="H167" s="17" t="s">
        <v>46</v>
      </c>
      <c r="I167" s="28">
        <v>208333</v>
      </c>
      <c r="J167" s="31">
        <v>378</v>
      </c>
      <c r="K167" s="28">
        <v>0</v>
      </c>
      <c r="L167" s="28">
        <v>787.49874</v>
      </c>
      <c r="M167" s="16">
        <v>1.6634669495999999E-2</v>
      </c>
      <c r="N167" s="16">
        <v>1.01293644E-4</v>
      </c>
      <c r="O167" s="16">
        <v>1.3707616074880001E-5</v>
      </c>
      <c r="P167" s="29"/>
    </row>
    <row r="168" spans="2:16" x14ac:dyDescent="0.2">
      <c r="B168" s="25" t="s">
        <v>1627</v>
      </c>
      <c r="C168" s="17" t="s">
        <v>1628</v>
      </c>
      <c r="D168" s="17" t="s">
        <v>161</v>
      </c>
      <c r="E168" s="17" t="s">
        <v>268</v>
      </c>
      <c r="F168" s="26">
        <v>1960</v>
      </c>
      <c r="G168" s="17" t="s">
        <v>1095</v>
      </c>
      <c r="H168" s="17" t="s">
        <v>46</v>
      </c>
      <c r="I168" s="28">
        <v>1958713</v>
      </c>
      <c r="J168" s="30">
        <v>109.9</v>
      </c>
      <c r="K168" s="28">
        <v>0</v>
      </c>
      <c r="L168" s="28">
        <v>2152.6255900000001</v>
      </c>
      <c r="M168" s="16">
        <v>0.116430009842</v>
      </c>
      <c r="N168" s="16">
        <v>2.7688589100000001E-4</v>
      </c>
      <c r="O168" s="16">
        <v>3.74697299714816E-5</v>
      </c>
      <c r="P168" s="29"/>
    </row>
    <row r="169" spans="2:16" x14ac:dyDescent="0.2">
      <c r="B169" s="25" t="s">
        <v>1629</v>
      </c>
      <c r="C169" s="17" t="s">
        <v>1630</v>
      </c>
      <c r="D169" s="17" t="s">
        <v>161</v>
      </c>
      <c r="E169" s="17" t="s">
        <v>268</v>
      </c>
      <c r="F169" s="26">
        <v>1081</v>
      </c>
      <c r="G169" s="17" t="s">
        <v>1095</v>
      </c>
      <c r="H169" s="17" t="s">
        <v>46</v>
      </c>
      <c r="I169" s="28">
        <v>1967855</v>
      </c>
      <c r="J169" s="31">
        <v>1085</v>
      </c>
      <c r="K169" s="28">
        <v>0</v>
      </c>
      <c r="L169" s="28">
        <v>21351.226750000002</v>
      </c>
      <c r="M169" s="16">
        <v>9.2877590445000005E-2</v>
      </c>
      <c r="N169" s="16">
        <v>2.7463454279999999E-3</v>
      </c>
      <c r="O169" s="16">
        <v>3.7165065000000001E-4</v>
      </c>
      <c r="P169" s="29"/>
    </row>
    <row r="170" spans="2:16" x14ac:dyDescent="0.2">
      <c r="B170" s="25" t="s">
        <v>1631</v>
      </c>
      <c r="C170" s="17" t="s">
        <v>1632</v>
      </c>
      <c r="D170" s="17" t="s">
        <v>161</v>
      </c>
      <c r="E170" s="17" t="s">
        <v>268</v>
      </c>
      <c r="F170" s="26">
        <v>1870</v>
      </c>
      <c r="G170" s="17" t="s">
        <v>1095</v>
      </c>
      <c r="H170" s="17" t="s">
        <v>46</v>
      </c>
      <c r="I170" s="28">
        <v>1380000</v>
      </c>
      <c r="J170" s="31">
        <v>85</v>
      </c>
      <c r="K170" s="28">
        <v>0</v>
      </c>
      <c r="L170" s="28">
        <v>1173</v>
      </c>
      <c r="M170" s="16">
        <v>7.2245037577000001E-2</v>
      </c>
      <c r="N170" s="16">
        <v>1.50879536E-4</v>
      </c>
      <c r="O170" s="16">
        <v>2.0417853183910099E-5</v>
      </c>
      <c r="P170" s="29"/>
    </row>
    <row r="171" spans="2:16" x14ac:dyDescent="0.2">
      <c r="B171" s="25" t="s">
        <v>1633</v>
      </c>
      <c r="C171" s="17" t="s">
        <v>1634</v>
      </c>
      <c r="D171" s="17" t="s">
        <v>161</v>
      </c>
      <c r="E171" s="17" t="s">
        <v>268</v>
      </c>
      <c r="F171" s="26">
        <v>2353</v>
      </c>
      <c r="G171" s="17" t="s">
        <v>1095</v>
      </c>
      <c r="H171" s="17" t="s">
        <v>46</v>
      </c>
      <c r="I171" s="28">
        <v>483031</v>
      </c>
      <c r="J171" s="31">
        <v>3581</v>
      </c>
      <c r="K171" s="28">
        <v>0</v>
      </c>
      <c r="L171" s="28">
        <v>17297.340110000001</v>
      </c>
      <c r="M171" s="16">
        <v>0.13265592524700001</v>
      </c>
      <c r="N171" s="16">
        <v>2.2249059259999999E-3</v>
      </c>
      <c r="O171" s="16">
        <v>3.0108657299999998E-4</v>
      </c>
      <c r="P171" s="29"/>
    </row>
    <row r="172" spans="2:16" x14ac:dyDescent="0.2">
      <c r="B172" s="25" t="s">
        <v>1635</v>
      </c>
      <c r="C172" s="17" t="s">
        <v>1636</v>
      </c>
      <c r="D172" s="17" t="s">
        <v>161</v>
      </c>
      <c r="E172" s="17" t="s">
        <v>268</v>
      </c>
      <c r="F172" s="26">
        <v>1861</v>
      </c>
      <c r="G172" s="17" t="s">
        <v>1095</v>
      </c>
      <c r="H172" s="17" t="s">
        <v>46</v>
      </c>
      <c r="I172" s="28">
        <v>2635350</v>
      </c>
      <c r="J172" s="31">
        <v>563</v>
      </c>
      <c r="K172" s="28">
        <v>0</v>
      </c>
      <c r="L172" s="28">
        <v>14837.020500000001</v>
      </c>
      <c r="M172" s="16">
        <v>0.18794788594100001</v>
      </c>
      <c r="N172" s="16">
        <v>1.908442259E-3</v>
      </c>
      <c r="O172" s="16">
        <v>2.5826096000000002E-4</v>
      </c>
      <c r="P172" s="29"/>
    </row>
    <row r="173" spans="2:16" x14ac:dyDescent="0.2">
      <c r="B173" s="25" t="s">
        <v>1637</v>
      </c>
      <c r="C173" s="17" t="s">
        <v>1638</v>
      </c>
      <c r="D173" s="17" t="s">
        <v>161</v>
      </c>
      <c r="E173" s="17" t="s">
        <v>268</v>
      </c>
      <c r="F173" s="26">
        <v>1977</v>
      </c>
      <c r="G173" s="17" t="s">
        <v>1095</v>
      </c>
      <c r="H173" s="17" t="s">
        <v>46</v>
      </c>
      <c r="I173" s="28">
        <v>3305900</v>
      </c>
      <c r="J173" s="30">
        <v>316.2</v>
      </c>
      <c r="K173" s="28">
        <v>0</v>
      </c>
      <c r="L173" s="28">
        <v>10453.255800000001</v>
      </c>
      <c r="M173" s="16">
        <v>8.9538555083999993E-2</v>
      </c>
      <c r="N173" s="16">
        <v>1.344571514E-3</v>
      </c>
      <c r="O173" s="16">
        <v>1.81954852E-4</v>
      </c>
      <c r="P173" s="29"/>
    </row>
    <row r="174" spans="2:16" x14ac:dyDescent="0.2">
      <c r="B174" s="25" t="s">
        <v>1639</v>
      </c>
      <c r="C174" s="17" t="s">
        <v>1640</v>
      </c>
      <c r="D174" s="17" t="s">
        <v>161</v>
      </c>
      <c r="E174" s="17" t="s">
        <v>268</v>
      </c>
      <c r="F174" s="26">
        <v>1860</v>
      </c>
      <c r="G174" s="17" t="s">
        <v>1095</v>
      </c>
      <c r="H174" s="17" t="s">
        <v>46</v>
      </c>
      <c r="I174" s="28">
        <v>463116</v>
      </c>
      <c r="J174" s="31">
        <v>1238</v>
      </c>
      <c r="K174" s="28">
        <v>0</v>
      </c>
      <c r="L174" s="28">
        <v>5733.37608</v>
      </c>
      <c r="M174" s="16">
        <v>0.14263982670600001</v>
      </c>
      <c r="N174" s="16">
        <v>7.3746728299999996E-4</v>
      </c>
      <c r="O174" s="16">
        <v>9.9798150937410095E-5</v>
      </c>
      <c r="P174" s="29"/>
    </row>
    <row r="175" spans="2:16" x14ac:dyDescent="0.2">
      <c r="B175" s="25" t="s">
        <v>1641</v>
      </c>
      <c r="C175" s="17" t="s">
        <v>1642</v>
      </c>
      <c r="D175" s="17" t="s">
        <v>161</v>
      </c>
      <c r="E175" s="17" t="s">
        <v>268</v>
      </c>
      <c r="F175" s="26">
        <v>1991</v>
      </c>
      <c r="G175" s="17" t="s">
        <v>1095</v>
      </c>
      <c r="H175" s="17" t="s">
        <v>46</v>
      </c>
      <c r="I175" s="28">
        <v>905797</v>
      </c>
      <c r="J175" s="30">
        <v>77.7</v>
      </c>
      <c r="K175" s="28">
        <v>0</v>
      </c>
      <c r="L175" s="28">
        <v>703.80426999999997</v>
      </c>
      <c r="M175" s="16">
        <v>0.123338808116</v>
      </c>
      <c r="N175" s="16">
        <v>9.0528270915580698E-5</v>
      </c>
      <c r="O175" s="16">
        <v>1.22507862362055E-5</v>
      </c>
      <c r="P175" s="29"/>
    </row>
    <row r="176" spans="2:16" x14ac:dyDescent="0.2">
      <c r="B176" s="22" t="s">
        <v>1643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27">
        <v>12117.02</v>
      </c>
      <c r="M176" s="14"/>
      <c r="N176" s="24">
        <v>1.5585766040000001E-3</v>
      </c>
      <c r="O176" s="24">
        <v>2.1091520399999999E-4</v>
      </c>
      <c r="P176" s="29"/>
    </row>
    <row r="177" spans="2:16" x14ac:dyDescent="0.2">
      <c r="B177" s="25" t="s">
        <v>1644</v>
      </c>
      <c r="C177" s="17" t="s">
        <v>1645</v>
      </c>
      <c r="D177" s="17" t="s">
        <v>161</v>
      </c>
      <c r="E177" s="17" t="s">
        <v>268</v>
      </c>
      <c r="F177" s="26">
        <v>1146</v>
      </c>
      <c r="G177" s="17" t="s">
        <v>1095</v>
      </c>
      <c r="H177" s="17" t="s">
        <v>46</v>
      </c>
      <c r="I177" s="28">
        <v>158000</v>
      </c>
      <c r="J177" s="31">
        <v>7669</v>
      </c>
      <c r="K177" s="28">
        <v>0</v>
      </c>
      <c r="L177" s="28">
        <v>12117.02</v>
      </c>
      <c r="M177" s="16">
        <v>2.8654225289999999E-3</v>
      </c>
      <c r="N177" s="16">
        <v>1.5585766040000001E-3</v>
      </c>
      <c r="O177" s="16">
        <v>2.1091520399999999E-4</v>
      </c>
      <c r="P177" s="29"/>
    </row>
    <row r="178" spans="2:16" x14ac:dyDescent="0.2">
      <c r="B178" s="22" t="s">
        <v>1646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29"/>
    </row>
    <row r="179" spans="2:16" x14ac:dyDescent="0.2">
      <c r="B179" s="22" t="s">
        <v>1647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27">
        <v>1179023.1266099999</v>
      </c>
      <c r="M179" s="14"/>
      <c r="N179" s="24">
        <v>0.15165427316999999</v>
      </c>
      <c r="O179" s="24">
        <v>2.0522694883999999E-2</v>
      </c>
      <c r="P179" s="29"/>
    </row>
    <row r="180" spans="2:16" x14ac:dyDescent="0.2">
      <c r="B180" s="22" t="s">
        <v>1648</v>
      </c>
      <c r="C180" s="14"/>
      <c r="D180" s="14"/>
      <c r="E180" s="14"/>
      <c r="F180" s="14"/>
      <c r="G180" s="14"/>
      <c r="H180" s="14"/>
      <c r="I180" s="14"/>
      <c r="J180" s="14"/>
      <c r="K180" s="14"/>
      <c r="L180" s="27">
        <v>259409.88527</v>
      </c>
      <c r="M180" s="14"/>
      <c r="N180" s="24">
        <v>3.3367129715999998E-2</v>
      </c>
      <c r="O180" s="24">
        <v>4.5154245109999998E-3</v>
      </c>
      <c r="P180" s="29"/>
    </row>
    <row r="181" spans="2:16" x14ac:dyDescent="0.2">
      <c r="B181" s="25" t="s">
        <v>1649</v>
      </c>
      <c r="C181" s="17" t="s">
        <v>1650</v>
      </c>
      <c r="D181" s="17" t="s">
        <v>241</v>
      </c>
      <c r="E181" s="17" t="s">
        <v>1124</v>
      </c>
      <c r="F181" s="26">
        <v>993</v>
      </c>
      <c r="G181" s="17" t="s">
        <v>1225</v>
      </c>
      <c r="H181" s="17" t="s">
        <v>47</v>
      </c>
      <c r="I181" s="28">
        <v>1500000</v>
      </c>
      <c r="J181" s="30">
        <v>32.42</v>
      </c>
      <c r="K181" s="28">
        <v>0</v>
      </c>
      <c r="L181" s="28">
        <v>1743.8718100000001</v>
      </c>
      <c r="M181" s="16">
        <v>6.2327477020000001E-3</v>
      </c>
      <c r="N181" s="16">
        <v>2.2430909600000001E-4</v>
      </c>
      <c r="O181" s="16">
        <v>3.03547473044668E-5</v>
      </c>
      <c r="P181" s="29"/>
    </row>
    <row r="182" spans="2:16" x14ac:dyDescent="0.2">
      <c r="B182" s="25" t="s">
        <v>1651</v>
      </c>
      <c r="C182" s="17" t="s">
        <v>1652</v>
      </c>
      <c r="D182" s="17" t="s">
        <v>241</v>
      </c>
      <c r="E182" s="17" t="s">
        <v>1124</v>
      </c>
      <c r="F182" s="26">
        <v>993</v>
      </c>
      <c r="G182" s="17" t="s">
        <v>1653</v>
      </c>
      <c r="H182" s="17" t="s">
        <v>47</v>
      </c>
      <c r="I182" s="28">
        <v>142406</v>
      </c>
      <c r="J182" s="31">
        <v>1940</v>
      </c>
      <c r="K182" s="28">
        <v>0</v>
      </c>
      <c r="L182" s="28">
        <v>9906.9575700000005</v>
      </c>
      <c r="M182" s="16">
        <v>2.8604391100000002E-3</v>
      </c>
      <c r="N182" s="16">
        <v>1.2743027810000001E-3</v>
      </c>
      <c r="O182" s="16">
        <v>1.7244569899999999E-4</v>
      </c>
      <c r="P182" s="29"/>
    </row>
    <row r="183" spans="2:16" x14ac:dyDescent="0.2">
      <c r="B183" s="25" t="s">
        <v>1654</v>
      </c>
      <c r="C183" s="17" t="s">
        <v>1655</v>
      </c>
      <c r="D183" s="17" t="s">
        <v>241</v>
      </c>
      <c r="E183" s="17" t="s">
        <v>1124</v>
      </c>
      <c r="F183" s="26">
        <v>993</v>
      </c>
      <c r="G183" s="17" t="s">
        <v>1656</v>
      </c>
      <c r="H183" s="17" t="s">
        <v>47</v>
      </c>
      <c r="I183" s="28">
        <v>284435</v>
      </c>
      <c r="J183" s="31">
        <v>3152</v>
      </c>
      <c r="K183" s="28">
        <v>0</v>
      </c>
      <c r="L183" s="28">
        <v>32149.89284</v>
      </c>
      <c r="M183" s="16">
        <v>3.423583323E-3</v>
      </c>
      <c r="N183" s="16">
        <v>4.135346051E-3</v>
      </c>
      <c r="O183" s="16">
        <v>5.5961789499999999E-4</v>
      </c>
      <c r="P183" s="29"/>
    </row>
    <row r="184" spans="2:16" x14ac:dyDescent="0.2">
      <c r="B184" s="25" t="s">
        <v>1657</v>
      </c>
      <c r="C184" s="17" t="s">
        <v>1658</v>
      </c>
      <c r="D184" s="17" t="s">
        <v>1659</v>
      </c>
      <c r="E184" s="17" t="s">
        <v>1124</v>
      </c>
      <c r="F184" s="26">
        <v>993</v>
      </c>
      <c r="G184" s="17" t="s">
        <v>1660</v>
      </c>
      <c r="H184" s="17" t="s">
        <v>58</v>
      </c>
      <c r="I184" s="28">
        <v>1812524.96</v>
      </c>
      <c r="J184" s="31">
        <v>1040</v>
      </c>
      <c r="K184" s="28">
        <v>0</v>
      </c>
      <c r="L184" s="28">
        <v>73779.916029999993</v>
      </c>
      <c r="M184" s="16">
        <v>0.11060376558899999</v>
      </c>
      <c r="N184" s="16">
        <v>9.4900933549999997E-3</v>
      </c>
      <c r="O184" s="16">
        <v>1.284251912E-3</v>
      </c>
      <c r="P184" s="29"/>
    </row>
    <row r="185" spans="2:16" x14ac:dyDescent="0.2">
      <c r="B185" s="25" t="s">
        <v>1661</v>
      </c>
      <c r="C185" s="17" t="s">
        <v>1662</v>
      </c>
      <c r="D185" s="17" t="s">
        <v>241</v>
      </c>
      <c r="E185" s="17" t="s">
        <v>1124</v>
      </c>
      <c r="F185" s="26">
        <v>993</v>
      </c>
      <c r="G185" s="17" t="s">
        <v>1230</v>
      </c>
      <c r="H185" s="17" t="s">
        <v>47</v>
      </c>
      <c r="I185" s="28">
        <v>1549748</v>
      </c>
      <c r="J185" s="31">
        <v>333</v>
      </c>
      <c r="K185" s="28">
        <v>0</v>
      </c>
      <c r="L185" s="28">
        <v>18506.12976</v>
      </c>
      <c r="M185" s="16">
        <v>2.2708088598000001E-2</v>
      </c>
      <c r="N185" s="16">
        <v>2.3803889800000002E-3</v>
      </c>
      <c r="O185" s="16">
        <v>3.2212739999999999E-4</v>
      </c>
      <c r="P185" s="29"/>
    </row>
    <row r="186" spans="2:16" x14ac:dyDescent="0.2">
      <c r="B186" s="25" t="s">
        <v>1663</v>
      </c>
      <c r="C186" s="17" t="s">
        <v>1664</v>
      </c>
      <c r="D186" s="17" t="s">
        <v>244</v>
      </c>
      <c r="E186" s="17" t="s">
        <v>1124</v>
      </c>
      <c r="F186" s="26">
        <v>993</v>
      </c>
      <c r="G186" s="17" t="s">
        <v>1230</v>
      </c>
      <c r="H186" s="17" t="s">
        <v>47</v>
      </c>
      <c r="I186" s="28">
        <v>1511263</v>
      </c>
      <c r="J186" s="31">
        <v>675</v>
      </c>
      <c r="K186" s="28">
        <v>0</v>
      </c>
      <c r="L186" s="28">
        <v>36580.876539999997</v>
      </c>
      <c r="M186" s="16">
        <v>1.9676911857000001E-2</v>
      </c>
      <c r="N186" s="16">
        <v>4.7052904370000004E-3</v>
      </c>
      <c r="O186" s="16">
        <v>6.3674592199999998E-4</v>
      </c>
      <c r="P186" s="29"/>
    </row>
    <row r="187" spans="2:16" x14ac:dyDescent="0.2">
      <c r="B187" s="25" t="s">
        <v>1665</v>
      </c>
      <c r="C187" s="17" t="s">
        <v>1666</v>
      </c>
      <c r="D187" s="17" t="s">
        <v>241</v>
      </c>
      <c r="E187" s="17" t="s">
        <v>1124</v>
      </c>
      <c r="F187" s="26">
        <v>993</v>
      </c>
      <c r="G187" s="17" t="s">
        <v>1230</v>
      </c>
      <c r="H187" s="17" t="s">
        <v>47</v>
      </c>
      <c r="I187" s="28">
        <v>300000</v>
      </c>
      <c r="J187" s="31">
        <v>247</v>
      </c>
      <c r="K187" s="28">
        <v>0</v>
      </c>
      <c r="L187" s="28">
        <v>2657.2260000000001</v>
      </c>
      <c r="M187" s="16">
        <v>1.014624108E-3</v>
      </c>
      <c r="N187" s="16">
        <v>3.4179115600000001E-4</v>
      </c>
      <c r="O187" s="16">
        <v>4.62530693473732E-5</v>
      </c>
      <c r="P187" s="29"/>
    </row>
    <row r="188" spans="2:16" x14ac:dyDescent="0.2">
      <c r="B188" s="25" t="s">
        <v>1667</v>
      </c>
      <c r="C188" s="17" t="s">
        <v>1668</v>
      </c>
      <c r="D188" s="17" t="s">
        <v>241</v>
      </c>
      <c r="E188" s="17" t="s">
        <v>1124</v>
      </c>
      <c r="F188" s="26">
        <v>993</v>
      </c>
      <c r="G188" s="17" t="s">
        <v>1669</v>
      </c>
      <c r="H188" s="17" t="s">
        <v>47</v>
      </c>
      <c r="I188" s="28">
        <v>1861335.62</v>
      </c>
      <c r="J188" s="31">
        <v>330</v>
      </c>
      <c r="K188" s="28">
        <v>0</v>
      </c>
      <c r="L188" s="28">
        <v>22026.673480000001</v>
      </c>
      <c r="M188" s="16">
        <v>2.8703044306999999E-2</v>
      </c>
      <c r="N188" s="16">
        <v>2.8332261520000001E-3</v>
      </c>
      <c r="O188" s="16">
        <v>3.8340782999999999E-4</v>
      </c>
      <c r="P188" s="29"/>
    </row>
    <row r="189" spans="2:16" x14ac:dyDescent="0.2">
      <c r="B189" s="25" t="s">
        <v>1670</v>
      </c>
      <c r="C189" s="17" t="s">
        <v>1671</v>
      </c>
      <c r="D189" s="17" t="s">
        <v>1156</v>
      </c>
      <c r="E189" s="17" t="s">
        <v>1124</v>
      </c>
      <c r="F189" s="26">
        <v>993</v>
      </c>
      <c r="G189" s="17" t="s">
        <v>1669</v>
      </c>
      <c r="H189" s="17" t="s">
        <v>48</v>
      </c>
      <c r="I189" s="28">
        <v>12038</v>
      </c>
      <c r="J189" s="31">
        <v>875</v>
      </c>
      <c r="K189" s="28">
        <v>0</v>
      </c>
      <c r="L189" s="28">
        <v>410.39648999999997</v>
      </c>
      <c r="M189" s="16">
        <v>6.8123780600000004E-4</v>
      </c>
      <c r="N189" s="16">
        <v>5.27880921062377E-5</v>
      </c>
      <c r="O189" s="16">
        <v>7.1435765387996896E-6</v>
      </c>
      <c r="P189" s="29"/>
    </row>
    <row r="190" spans="2:16" x14ac:dyDescent="0.2">
      <c r="B190" s="25" t="s">
        <v>1672</v>
      </c>
      <c r="C190" s="17" t="s">
        <v>1673</v>
      </c>
      <c r="D190" s="17" t="s">
        <v>241</v>
      </c>
      <c r="E190" s="17" t="s">
        <v>1124</v>
      </c>
      <c r="F190" s="26">
        <v>993</v>
      </c>
      <c r="G190" s="17" t="s">
        <v>1193</v>
      </c>
      <c r="H190" s="17" t="s">
        <v>47</v>
      </c>
      <c r="I190" s="28">
        <v>615112</v>
      </c>
      <c r="J190" s="31">
        <v>2101</v>
      </c>
      <c r="K190" s="28">
        <v>216.16756000000001</v>
      </c>
      <c r="L190" s="28">
        <v>46559.849750000001</v>
      </c>
      <c r="M190" s="16">
        <v>3.0350078937000001E-2</v>
      </c>
      <c r="N190" s="16">
        <v>5.9888563780000001E-3</v>
      </c>
      <c r="O190" s="16">
        <v>8.1044516300000002E-4</v>
      </c>
      <c r="P190" s="29"/>
    </row>
    <row r="191" spans="2:16" x14ac:dyDescent="0.2">
      <c r="B191" s="25" t="s">
        <v>1674</v>
      </c>
      <c r="C191" s="17" t="s">
        <v>1675</v>
      </c>
      <c r="D191" s="17" t="s">
        <v>241</v>
      </c>
      <c r="E191" s="17" t="s">
        <v>1124</v>
      </c>
      <c r="F191" s="26">
        <v>993</v>
      </c>
      <c r="G191" s="17" t="s">
        <v>1676</v>
      </c>
      <c r="H191" s="17" t="s">
        <v>47</v>
      </c>
      <c r="I191" s="28">
        <v>255000</v>
      </c>
      <c r="J191" s="31">
        <v>1650</v>
      </c>
      <c r="K191" s="28">
        <v>0</v>
      </c>
      <c r="L191" s="28">
        <v>15088.094999999999</v>
      </c>
      <c r="M191" s="16">
        <v>2.1678910560000001E-3</v>
      </c>
      <c r="N191" s="16">
        <v>1.940737233E-3</v>
      </c>
      <c r="O191" s="16">
        <v>2.62631294E-4</v>
      </c>
      <c r="P191" s="29"/>
    </row>
    <row r="192" spans="2:16" x14ac:dyDescent="0.2">
      <c r="B192" s="22" t="s">
        <v>1677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27">
        <v>919613.24133999995</v>
      </c>
      <c r="M192" s="14"/>
      <c r="N192" s="24">
        <v>0.118287143454</v>
      </c>
      <c r="O192" s="24">
        <v>1.6007270372999999E-2</v>
      </c>
      <c r="P192" s="29"/>
    </row>
    <row r="193" spans="2:16" x14ac:dyDescent="0.2">
      <c r="B193" s="25" t="s">
        <v>1678</v>
      </c>
      <c r="C193" s="17" t="s">
        <v>1679</v>
      </c>
      <c r="D193" s="17" t="s">
        <v>241</v>
      </c>
      <c r="E193" s="17" t="s">
        <v>1124</v>
      </c>
      <c r="F193" s="26">
        <v>994</v>
      </c>
      <c r="G193" s="17" t="s">
        <v>1653</v>
      </c>
      <c r="H193" s="17" t="s">
        <v>47</v>
      </c>
      <c r="I193" s="28">
        <v>5489.06</v>
      </c>
      <c r="J193" s="31">
        <v>807</v>
      </c>
      <c r="K193" s="28">
        <v>0</v>
      </c>
      <c r="L193" s="28">
        <v>158.84802999999999</v>
      </c>
      <c r="M193" s="16">
        <v>2.8214365626455799E-5</v>
      </c>
      <c r="N193" s="16">
        <v>2.0432154374747201E-5</v>
      </c>
      <c r="O193" s="16">
        <v>2.7649921185791501E-6</v>
      </c>
      <c r="P193" s="29"/>
    </row>
    <row r="194" spans="2:16" x14ac:dyDescent="0.2">
      <c r="B194" s="25" t="s">
        <v>1680</v>
      </c>
      <c r="C194" s="17" t="s">
        <v>1681</v>
      </c>
      <c r="D194" s="17" t="s">
        <v>1682</v>
      </c>
      <c r="E194" s="17" t="s">
        <v>1124</v>
      </c>
      <c r="F194" s="26">
        <v>994</v>
      </c>
      <c r="G194" s="17" t="s">
        <v>1653</v>
      </c>
      <c r="H194" s="17" t="s">
        <v>48</v>
      </c>
      <c r="I194" s="28">
        <v>115061</v>
      </c>
      <c r="J194" s="31">
        <v>27150</v>
      </c>
      <c r="K194" s="28">
        <v>0</v>
      </c>
      <c r="L194" s="28">
        <v>121713.63141</v>
      </c>
      <c r="M194" s="16">
        <v>2.6415068350000002E-3</v>
      </c>
      <c r="N194" s="16">
        <v>1.5655666025000001E-2</v>
      </c>
      <c r="O194" s="16">
        <v>2.1186113009999999E-3</v>
      </c>
      <c r="P194" s="29"/>
    </row>
    <row r="195" spans="2:16" x14ac:dyDescent="0.2">
      <c r="B195" s="25" t="s">
        <v>1683</v>
      </c>
      <c r="C195" s="17" t="s">
        <v>1684</v>
      </c>
      <c r="D195" s="17" t="s">
        <v>1685</v>
      </c>
      <c r="E195" s="17" t="s">
        <v>1124</v>
      </c>
      <c r="F195" s="26">
        <v>994</v>
      </c>
      <c r="G195" s="17" t="s">
        <v>1270</v>
      </c>
      <c r="H195" s="17" t="s">
        <v>49</v>
      </c>
      <c r="I195" s="28">
        <v>1143909</v>
      </c>
      <c r="J195" s="31">
        <v>1120</v>
      </c>
      <c r="K195" s="28">
        <v>0</v>
      </c>
      <c r="L195" s="28">
        <v>56707.504180000004</v>
      </c>
      <c r="M195" s="16">
        <v>2.7005254191E-2</v>
      </c>
      <c r="N195" s="16">
        <v>7.2941192879999997E-3</v>
      </c>
      <c r="O195" s="16">
        <v>9.8708055799999993E-4</v>
      </c>
      <c r="P195" s="29"/>
    </row>
    <row r="196" spans="2:16" x14ac:dyDescent="0.2">
      <c r="B196" s="25" t="s">
        <v>1686</v>
      </c>
      <c r="C196" s="17" t="s">
        <v>1687</v>
      </c>
      <c r="D196" s="17" t="s">
        <v>244</v>
      </c>
      <c r="E196" s="17" t="s">
        <v>1124</v>
      </c>
      <c r="F196" s="26">
        <v>994</v>
      </c>
      <c r="G196" s="17" t="s">
        <v>1145</v>
      </c>
      <c r="H196" s="17" t="s">
        <v>47</v>
      </c>
      <c r="I196" s="28">
        <v>5070</v>
      </c>
      <c r="J196" s="31">
        <v>15689</v>
      </c>
      <c r="K196" s="28">
        <v>0</v>
      </c>
      <c r="L196" s="28">
        <v>2852.4202399999999</v>
      </c>
      <c r="M196" s="16">
        <v>2.08039275254685E-5</v>
      </c>
      <c r="N196" s="16">
        <v>3.6689841600000001E-4</v>
      </c>
      <c r="O196" s="16">
        <v>4.9650722659107997E-5</v>
      </c>
      <c r="P196" s="29"/>
    </row>
    <row r="197" spans="2:16" x14ac:dyDescent="0.2">
      <c r="B197" s="25" t="s">
        <v>1688</v>
      </c>
      <c r="C197" s="17" t="s">
        <v>1689</v>
      </c>
      <c r="D197" s="17" t="s">
        <v>1685</v>
      </c>
      <c r="E197" s="17" t="s">
        <v>1124</v>
      </c>
      <c r="F197" s="26">
        <v>994</v>
      </c>
      <c r="G197" s="17" t="s">
        <v>1145</v>
      </c>
      <c r="H197" s="17" t="s">
        <v>49</v>
      </c>
      <c r="I197" s="28">
        <v>800000</v>
      </c>
      <c r="J197" s="31">
        <v>148</v>
      </c>
      <c r="K197" s="28">
        <v>0</v>
      </c>
      <c r="L197" s="28">
        <v>5240.6207899999999</v>
      </c>
      <c r="M197" s="16">
        <v>7.9589143499999996E-4</v>
      </c>
      <c r="N197" s="16">
        <v>6.7408562099999995E-4</v>
      </c>
      <c r="O197" s="16">
        <v>9.1220993932452697E-5</v>
      </c>
      <c r="P197" s="29"/>
    </row>
    <row r="198" spans="2:16" x14ac:dyDescent="0.2">
      <c r="B198" s="25" t="s">
        <v>1690</v>
      </c>
      <c r="C198" s="17" t="s">
        <v>1691</v>
      </c>
      <c r="D198" s="17" t="s">
        <v>1156</v>
      </c>
      <c r="E198" s="17" t="s">
        <v>1124</v>
      </c>
      <c r="F198" s="26">
        <v>994</v>
      </c>
      <c r="G198" s="17" t="s">
        <v>1145</v>
      </c>
      <c r="H198" s="17" t="s">
        <v>48</v>
      </c>
      <c r="I198" s="28">
        <v>266730</v>
      </c>
      <c r="J198" s="31">
        <v>257</v>
      </c>
      <c r="K198" s="28">
        <v>0</v>
      </c>
      <c r="L198" s="28">
        <v>2670.8299000000002</v>
      </c>
      <c r="M198" s="16">
        <v>7.2689264600000001E-3</v>
      </c>
      <c r="N198" s="16">
        <v>3.43540985E-4</v>
      </c>
      <c r="O198" s="16">
        <v>4.6489865965385603E-5</v>
      </c>
      <c r="P198" s="29"/>
    </row>
    <row r="199" spans="2:16" x14ac:dyDescent="0.2">
      <c r="B199" s="25" t="s">
        <v>1692</v>
      </c>
      <c r="C199" s="17" t="s">
        <v>1693</v>
      </c>
      <c r="D199" s="17" t="s">
        <v>241</v>
      </c>
      <c r="E199" s="17" t="s">
        <v>1124</v>
      </c>
      <c r="F199" s="26">
        <v>994</v>
      </c>
      <c r="G199" s="17" t="s">
        <v>1656</v>
      </c>
      <c r="H199" s="17" t="s">
        <v>47</v>
      </c>
      <c r="I199" s="28">
        <v>1288518</v>
      </c>
      <c r="J199" s="31">
        <v>412</v>
      </c>
      <c r="K199" s="28">
        <v>0</v>
      </c>
      <c r="L199" s="28">
        <v>19036.97726</v>
      </c>
      <c r="M199" s="16">
        <v>4.9803785103999999E-2</v>
      </c>
      <c r="N199" s="16">
        <v>2.448670331E-3</v>
      </c>
      <c r="O199" s="16">
        <v>3.3136761E-4</v>
      </c>
      <c r="P199" s="29"/>
    </row>
    <row r="200" spans="2:16" x14ac:dyDescent="0.2">
      <c r="B200" s="25" t="s">
        <v>1694</v>
      </c>
      <c r="C200" s="17" t="s">
        <v>1695</v>
      </c>
      <c r="D200" s="17" t="s">
        <v>1696</v>
      </c>
      <c r="E200" s="17" t="s">
        <v>1124</v>
      </c>
      <c r="F200" s="26">
        <v>994</v>
      </c>
      <c r="G200" s="17" t="s">
        <v>1133</v>
      </c>
      <c r="H200" s="17" t="s">
        <v>50</v>
      </c>
      <c r="I200" s="28">
        <v>100000.02</v>
      </c>
      <c r="J200" s="31">
        <v>180</v>
      </c>
      <c r="K200" s="28">
        <v>0</v>
      </c>
      <c r="L200" s="28">
        <v>476.44211999999999</v>
      </c>
      <c r="M200" s="16">
        <v>4.0153442333E-2</v>
      </c>
      <c r="N200" s="16">
        <v>6.1283347023389898E-5</v>
      </c>
      <c r="O200" s="16">
        <v>8.2932014124389394E-6</v>
      </c>
      <c r="P200" s="29"/>
    </row>
    <row r="201" spans="2:16" x14ac:dyDescent="0.2">
      <c r="B201" s="25" t="s">
        <v>1697</v>
      </c>
      <c r="C201" s="17" t="s">
        <v>1698</v>
      </c>
      <c r="D201" s="17" t="s">
        <v>253</v>
      </c>
      <c r="E201" s="17" t="s">
        <v>1124</v>
      </c>
      <c r="F201" s="26">
        <v>994</v>
      </c>
      <c r="G201" s="17" t="s">
        <v>1699</v>
      </c>
      <c r="H201" s="17" t="s">
        <v>48</v>
      </c>
      <c r="I201" s="28">
        <v>67676</v>
      </c>
      <c r="J201" s="31">
        <v>5705</v>
      </c>
      <c r="K201" s="28">
        <v>0</v>
      </c>
      <c r="L201" s="28">
        <v>15042.90013</v>
      </c>
      <c r="M201" s="16">
        <v>7.0495833299999997E-4</v>
      </c>
      <c r="N201" s="16">
        <v>1.93492395E-3</v>
      </c>
      <c r="O201" s="16">
        <v>2.6184460800000002E-4</v>
      </c>
      <c r="P201" s="29"/>
    </row>
    <row r="202" spans="2:16" x14ac:dyDescent="0.2">
      <c r="B202" s="25" t="s">
        <v>1700</v>
      </c>
      <c r="C202" s="17" t="s">
        <v>1701</v>
      </c>
      <c r="D202" s="17" t="s">
        <v>241</v>
      </c>
      <c r="E202" s="17" t="s">
        <v>1124</v>
      </c>
      <c r="F202" s="26">
        <v>994</v>
      </c>
      <c r="G202" s="17" t="s">
        <v>1157</v>
      </c>
      <c r="H202" s="17" t="s">
        <v>47</v>
      </c>
      <c r="I202" s="28">
        <v>47230</v>
      </c>
      <c r="J202" s="31">
        <v>24150</v>
      </c>
      <c r="K202" s="28">
        <v>0</v>
      </c>
      <c r="L202" s="28">
        <v>40902.07735</v>
      </c>
      <c r="M202" s="16">
        <v>8.8449628726737495E-5</v>
      </c>
      <c r="N202" s="16">
        <v>5.2611137739999999E-3</v>
      </c>
      <c r="O202" s="16">
        <v>7.1196300899999999E-4</v>
      </c>
      <c r="P202" s="29"/>
    </row>
    <row r="203" spans="2:16" x14ac:dyDescent="0.2">
      <c r="B203" s="25" t="s">
        <v>1702</v>
      </c>
      <c r="C203" s="17" t="s">
        <v>1703</v>
      </c>
      <c r="D203" s="17" t="s">
        <v>244</v>
      </c>
      <c r="E203" s="17" t="s">
        <v>1124</v>
      </c>
      <c r="F203" s="26">
        <v>994</v>
      </c>
      <c r="G203" s="17" t="s">
        <v>1157</v>
      </c>
      <c r="H203" s="17" t="s">
        <v>47</v>
      </c>
      <c r="I203" s="28">
        <v>43800</v>
      </c>
      <c r="J203" s="31">
        <v>9158</v>
      </c>
      <c r="K203" s="28">
        <v>0</v>
      </c>
      <c r="L203" s="28">
        <v>14384.177540000001</v>
      </c>
      <c r="M203" s="16">
        <v>1.9231801479306001E-5</v>
      </c>
      <c r="N203" s="16">
        <v>1.850194403E-3</v>
      </c>
      <c r="O203" s="16">
        <v>2.5037853800000001E-4</v>
      </c>
      <c r="P203" s="29"/>
    </row>
    <row r="204" spans="2:16" x14ac:dyDescent="0.2">
      <c r="B204" s="25" t="s">
        <v>1704</v>
      </c>
      <c r="C204" s="17" t="s">
        <v>1705</v>
      </c>
      <c r="D204" s="17" t="s">
        <v>244</v>
      </c>
      <c r="E204" s="17" t="s">
        <v>1124</v>
      </c>
      <c r="F204" s="26">
        <v>994</v>
      </c>
      <c r="G204" s="17" t="s">
        <v>1157</v>
      </c>
      <c r="H204" s="17" t="s">
        <v>47</v>
      </c>
      <c r="I204" s="28">
        <v>742600</v>
      </c>
      <c r="J204" s="31">
        <v>4038</v>
      </c>
      <c r="K204" s="28">
        <v>0</v>
      </c>
      <c r="L204" s="28">
        <v>107530.47017</v>
      </c>
      <c r="M204" s="16">
        <v>1.3156397200000001E-4</v>
      </c>
      <c r="N204" s="16">
        <v>1.3831327757E-2</v>
      </c>
      <c r="O204" s="16">
        <v>1.871731758E-3</v>
      </c>
      <c r="P204" s="29"/>
    </row>
    <row r="205" spans="2:16" x14ac:dyDescent="0.2">
      <c r="B205" s="25" t="s">
        <v>1706</v>
      </c>
      <c r="C205" s="17" t="s">
        <v>1707</v>
      </c>
      <c r="D205" s="17" t="s">
        <v>241</v>
      </c>
      <c r="E205" s="17" t="s">
        <v>1124</v>
      </c>
      <c r="F205" s="26">
        <v>995</v>
      </c>
      <c r="G205" s="17" t="s">
        <v>1157</v>
      </c>
      <c r="H205" s="17" t="s">
        <v>47</v>
      </c>
      <c r="I205" s="28">
        <v>1184084</v>
      </c>
      <c r="J205" s="31">
        <v>2500</v>
      </c>
      <c r="K205" s="28">
        <v>0</v>
      </c>
      <c r="L205" s="28">
        <v>106153.1306</v>
      </c>
      <c r="M205" s="16">
        <v>3.7417415100000001E-4</v>
      </c>
      <c r="N205" s="16">
        <v>1.3654164623E-2</v>
      </c>
      <c r="O205" s="16">
        <v>1.847757063E-3</v>
      </c>
      <c r="P205" s="29"/>
    </row>
    <row r="206" spans="2:16" x14ac:dyDescent="0.2">
      <c r="B206" s="25" t="s">
        <v>1708</v>
      </c>
      <c r="C206" s="17" t="s">
        <v>1709</v>
      </c>
      <c r="D206" s="17" t="s">
        <v>241</v>
      </c>
      <c r="E206" s="17" t="s">
        <v>1124</v>
      </c>
      <c r="F206" s="26">
        <v>994</v>
      </c>
      <c r="G206" s="17" t="s">
        <v>1157</v>
      </c>
      <c r="H206" s="17" t="s">
        <v>47</v>
      </c>
      <c r="I206" s="28">
        <v>240500</v>
      </c>
      <c r="J206" s="31">
        <v>5397</v>
      </c>
      <c r="K206" s="28">
        <v>0</v>
      </c>
      <c r="L206" s="28">
        <v>46545.509010000002</v>
      </c>
      <c r="M206" s="16">
        <v>9.5367520964055204E-5</v>
      </c>
      <c r="N206" s="16">
        <v>5.9870117710000004E-3</v>
      </c>
      <c r="O206" s="16">
        <v>8.1019554E-4</v>
      </c>
      <c r="P206" s="29"/>
    </row>
    <row r="207" spans="2:16" x14ac:dyDescent="0.2">
      <c r="B207" s="25" t="s">
        <v>1710</v>
      </c>
      <c r="C207" s="17" t="s">
        <v>1711</v>
      </c>
      <c r="D207" s="17" t="s">
        <v>241</v>
      </c>
      <c r="E207" s="17" t="s">
        <v>1124</v>
      </c>
      <c r="F207" s="26">
        <v>994</v>
      </c>
      <c r="G207" s="17" t="s">
        <v>1157</v>
      </c>
      <c r="H207" s="17" t="s">
        <v>47</v>
      </c>
      <c r="I207" s="28">
        <v>7500</v>
      </c>
      <c r="J207" s="31">
        <v>20308</v>
      </c>
      <c r="K207" s="28">
        <v>0</v>
      </c>
      <c r="L207" s="28">
        <v>5461.8365999999996</v>
      </c>
      <c r="M207" s="16">
        <v>4.0082607153622002E-5</v>
      </c>
      <c r="N207" s="16">
        <v>7.0253995900000003E-4</v>
      </c>
      <c r="O207" s="16">
        <v>9.50715923387099E-5</v>
      </c>
      <c r="P207" s="29"/>
    </row>
    <row r="208" spans="2:16" x14ac:dyDescent="0.2">
      <c r="B208" s="25" t="s">
        <v>1712</v>
      </c>
      <c r="C208" s="17" t="s">
        <v>1713</v>
      </c>
      <c r="D208" s="17" t="s">
        <v>244</v>
      </c>
      <c r="E208" s="17" t="s">
        <v>1124</v>
      </c>
      <c r="F208" s="26">
        <v>994</v>
      </c>
      <c r="G208" s="17" t="s">
        <v>1157</v>
      </c>
      <c r="H208" s="17" t="s">
        <v>47</v>
      </c>
      <c r="I208" s="28">
        <v>1119900</v>
      </c>
      <c r="J208" s="31">
        <v>1635</v>
      </c>
      <c r="K208" s="28">
        <v>0</v>
      </c>
      <c r="L208" s="28">
        <v>65660.968890000004</v>
      </c>
      <c r="M208" s="16">
        <v>3.53884476E-4</v>
      </c>
      <c r="N208" s="16">
        <v>8.4457770910000007E-3</v>
      </c>
      <c r="O208" s="16">
        <v>1.14292926E-3</v>
      </c>
      <c r="P208" s="29"/>
    </row>
    <row r="209" spans="2:16" x14ac:dyDescent="0.2">
      <c r="B209" s="25" t="s">
        <v>1714</v>
      </c>
      <c r="C209" s="17" t="s">
        <v>1715</v>
      </c>
      <c r="D209" s="17" t="s">
        <v>241</v>
      </c>
      <c r="E209" s="17" t="s">
        <v>1124</v>
      </c>
      <c r="F209" s="26">
        <v>994</v>
      </c>
      <c r="G209" s="17" t="s">
        <v>1172</v>
      </c>
      <c r="H209" s="17" t="s">
        <v>47</v>
      </c>
      <c r="I209" s="28">
        <v>832115</v>
      </c>
      <c r="J209" s="30">
        <v>397.5</v>
      </c>
      <c r="K209" s="28">
        <v>177.54589000000001</v>
      </c>
      <c r="L209" s="28">
        <v>12038.804330000001</v>
      </c>
      <c r="M209" s="16">
        <v>3.6596023380000002E-2</v>
      </c>
      <c r="N209" s="16">
        <v>1.548515953E-3</v>
      </c>
      <c r="O209" s="16">
        <v>2.0955374100000001E-4</v>
      </c>
      <c r="P209" s="29"/>
    </row>
    <row r="210" spans="2:16" x14ac:dyDescent="0.2">
      <c r="B210" s="25" t="s">
        <v>1716</v>
      </c>
      <c r="C210" s="17" t="s">
        <v>1717</v>
      </c>
      <c r="D210" s="17" t="s">
        <v>62</v>
      </c>
      <c r="E210" s="17" t="s">
        <v>1124</v>
      </c>
      <c r="F210" s="26">
        <v>994</v>
      </c>
      <c r="G210" s="17" t="s">
        <v>1660</v>
      </c>
      <c r="H210" s="17" t="s">
        <v>48</v>
      </c>
      <c r="I210" s="28">
        <v>564913</v>
      </c>
      <c r="J210" s="31">
        <v>1943</v>
      </c>
      <c r="K210" s="28">
        <v>0</v>
      </c>
      <c r="L210" s="28">
        <v>42765.70261</v>
      </c>
      <c r="M210" s="16">
        <v>4.1519476740000004E-3</v>
      </c>
      <c r="N210" s="16">
        <v>5.5008264039999996E-3</v>
      </c>
      <c r="O210" s="16">
        <v>7.44402248E-4</v>
      </c>
      <c r="P210" s="29"/>
    </row>
    <row r="211" spans="2:16" x14ac:dyDescent="0.2">
      <c r="B211" s="25" t="s">
        <v>1718</v>
      </c>
      <c r="C211" s="17" t="s">
        <v>1719</v>
      </c>
      <c r="D211" s="17" t="s">
        <v>1156</v>
      </c>
      <c r="E211" s="17" t="s">
        <v>1124</v>
      </c>
      <c r="F211" s="26">
        <v>994</v>
      </c>
      <c r="G211" s="17" t="s">
        <v>1198</v>
      </c>
      <c r="H211" s="17" t="s">
        <v>48</v>
      </c>
      <c r="I211" s="28">
        <v>32509</v>
      </c>
      <c r="J211" s="31">
        <v>14545</v>
      </c>
      <c r="K211" s="28">
        <v>0</v>
      </c>
      <c r="L211" s="28">
        <v>18422.924729999999</v>
      </c>
      <c r="M211" s="16">
        <v>9.1344570200000005E-4</v>
      </c>
      <c r="N211" s="16">
        <v>2.3696865620000001E-3</v>
      </c>
      <c r="O211" s="16">
        <v>3.2067908900000001E-4</v>
      </c>
      <c r="P211" s="29"/>
    </row>
    <row r="212" spans="2:16" x14ac:dyDescent="0.2">
      <c r="B212" s="25" t="s">
        <v>1720</v>
      </c>
      <c r="C212" s="17" t="s">
        <v>1721</v>
      </c>
      <c r="D212" s="17" t="s">
        <v>244</v>
      </c>
      <c r="E212" s="17" t="s">
        <v>1124</v>
      </c>
      <c r="F212" s="26">
        <v>994</v>
      </c>
      <c r="G212" s="17" t="s">
        <v>1198</v>
      </c>
      <c r="H212" s="17" t="s">
        <v>47</v>
      </c>
      <c r="I212" s="28">
        <v>94660</v>
      </c>
      <c r="J212" s="31">
        <v>9247</v>
      </c>
      <c r="K212" s="28">
        <v>114.25396000000001</v>
      </c>
      <c r="L212" s="28">
        <v>31503.265719999999</v>
      </c>
      <c r="M212" s="16">
        <v>1.82512358668385E-5</v>
      </c>
      <c r="N212" s="16">
        <v>4.0521723080000002E-3</v>
      </c>
      <c r="O212" s="16">
        <v>5.48362365E-4</v>
      </c>
      <c r="P212" s="29"/>
    </row>
    <row r="213" spans="2:16" x14ac:dyDescent="0.2">
      <c r="B213" s="25" t="s">
        <v>1722</v>
      </c>
      <c r="C213" s="17" t="s">
        <v>1723</v>
      </c>
      <c r="D213" s="17" t="s">
        <v>1724</v>
      </c>
      <c r="E213" s="17" t="s">
        <v>1124</v>
      </c>
      <c r="F213" s="26">
        <v>994</v>
      </c>
      <c r="G213" s="17" t="s">
        <v>1230</v>
      </c>
      <c r="H213" s="17" t="s">
        <v>48</v>
      </c>
      <c r="I213" s="28">
        <v>35000</v>
      </c>
      <c r="J213" s="31">
        <v>6066</v>
      </c>
      <c r="K213" s="28">
        <v>0</v>
      </c>
      <c r="L213" s="28">
        <v>8272.0222099999992</v>
      </c>
      <c r="M213" s="16">
        <v>7.7691591042874296E-5</v>
      </c>
      <c r="N213" s="16">
        <v>1.0640058600000001E-3</v>
      </c>
      <c r="O213" s="16">
        <v>1.4398715599999999E-4</v>
      </c>
      <c r="P213" s="29"/>
    </row>
    <row r="214" spans="2:16" x14ac:dyDescent="0.2">
      <c r="B214" s="25" t="s">
        <v>1725</v>
      </c>
      <c r="C214" s="17" t="s">
        <v>1726</v>
      </c>
      <c r="D214" s="17" t="s">
        <v>244</v>
      </c>
      <c r="E214" s="17" t="s">
        <v>1124</v>
      </c>
      <c r="F214" s="26">
        <v>994</v>
      </c>
      <c r="G214" s="17" t="s">
        <v>1230</v>
      </c>
      <c r="H214" s="17" t="s">
        <v>47</v>
      </c>
      <c r="I214" s="28">
        <v>2769.06</v>
      </c>
      <c r="J214" s="31">
        <v>7659</v>
      </c>
      <c r="K214" s="28">
        <v>0</v>
      </c>
      <c r="L214" s="28">
        <v>760.52715999999998</v>
      </c>
      <c r="M214" s="16">
        <v>2.6028538315584599E-5</v>
      </c>
      <c r="N214" s="16">
        <v>9.7824369237113599E-5</v>
      </c>
      <c r="O214" s="16">
        <v>1.3238134608061499E-5</v>
      </c>
      <c r="P214" s="29"/>
    </row>
    <row r="215" spans="2:16" x14ac:dyDescent="0.2">
      <c r="B215" s="25" t="s">
        <v>1727</v>
      </c>
      <c r="C215" s="17" t="s">
        <v>1728</v>
      </c>
      <c r="D215" s="17" t="s">
        <v>1685</v>
      </c>
      <c r="E215" s="17" t="s">
        <v>1124</v>
      </c>
      <c r="F215" s="26">
        <v>994</v>
      </c>
      <c r="G215" s="17" t="s">
        <v>1230</v>
      </c>
      <c r="H215" s="17" t="s">
        <v>49</v>
      </c>
      <c r="I215" s="28">
        <v>4510113</v>
      </c>
      <c r="J215" s="31">
        <v>285</v>
      </c>
      <c r="K215" s="28">
        <v>0</v>
      </c>
      <c r="L215" s="28">
        <v>56893.587149999999</v>
      </c>
      <c r="M215" s="16">
        <v>1.0629295415E-2</v>
      </c>
      <c r="N215" s="16">
        <v>7.3180545929999999E-3</v>
      </c>
      <c r="O215" s="16">
        <v>9.9031961500000007E-4</v>
      </c>
      <c r="P215" s="29"/>
    </row>
    <row r="216" spans="2:16" x14ac:dyDescent="0.2">
      <c r="B216" s="25" t="s">
        <v>1729</v>
      </c>
      <c r="C216" s="17" t="s">
        <v>1730</v>
      </c>
      <c r="D216" s="17" t="s">
        <v>62</v>
      </c>
      <c r="E216" s="17" t="s">
        <v>1124</v>
      </c>
      <c r="F216" s="26">
        <v>994</v>
      </c>
      <c r="G216" s="17" t="s">
        <v>1731</v>
      </c>
      <c r="H216" s="17" t="s">
        <v>47</v>
      </c>
      <c r="I216" s="28">
        <v>10000000</v>
      </c>
      <c r="J216" s="30">
        <v>10.49</v>
      </c>
      <c r="K216" s="28">
        <v>0</v>
      </c>
      <c r="L216" s="28">
        <v>3761.7139699999998</v>
      </c>
      <c r="M216" s="16">
        <v>0.18443782603600001</v>
      </c>
      <c r="N216" s="16">
        <v>4.8385819099999998E-4</v>
      </c>
      <c r="O216" s="16">
        <v>6.5478366205731997E-5</v>
      </c>
      <c r="P216" s="29"/>
    </row>
    <row r="217" spans="2:16" x14ac:dyDescent="0.2">
      <c r="B217" s="25" t="s">
        <v>1732</v>
      </c>
      <c r="C217" s="17" t="s">
        <v>1733</v>
      </c>
      <c r="D217" s="17" t="s">
        <v>62</v>
      </c>
      <c r="E217" s="17" t="s">
        <v>1124</v>
      </c>
      <c r="F217" s="26">
        <v>994</v>
      </c>
      <c r="G217" s="17" t="s">
        <v>1669</v>
      </c>
      <c r="H217" s="17" t="s">
        <v>47</v>
      </c>
      <c r="I217" s="28">
        <v>460655.77</v>
      </c>
      <c r="J217" s="31">
        <v>325</v>
      </c>
      <c r="K217" s="28">
        <v>0</v>
      </c>
      <c r="L217" s="28">
        <v>5368.7126600000001</v>
      </c>
      <c r="M217" s="16">
        <v>4.4155760862000001E-2</v>
      </c>
      <c r="N217" s="16">
        <v>6.9056170100000004E-4</v>
      </c>
      <c r="O217" s="16">
        <v>9.3450628199897302E-5</v>
      </c>
      <c r="P217" s="29"/>
    </row>
    <row r="218" spans="2:16" x14ac:dyDescent="0.2">
      <c r="B218" s="25" t="s">
        <v>1734</v>
      </c>
      <c r="C218" s="17" t="s">
        <v>1735</v>
      </c>
      <c r="D218" s="17" t="s">
        <v>241</v>
      </c>
      <c r="E218" s="17" t="s">
        <v>1124</v>
      </c>
      <c r="F218" s="26">
        <v>994</v>
      </c>
      <c r="G218" s="17" t="s">
        <v>1669</v>
      </c>
      <c r="H218" s="17" t="s">
        <v>47</v>
      </c>
      <c r="I218" s="28">
        <v>20000</v>
      </c>
      <c r="J218" s="30">
        <v>12.94</v>
      </c>
      <c r="K218" s="28">
        <v>0</v>
      </c>
      <c r="L218" s="28">
        <v>9.2805800000000005</v>
      </c>
      <c r="M218" s="16">
        <v>4.4574645900000002E-4</v>
      </c>
      <c r="N218" s="16">
        <v>1.19373367895838E-6</v>
      </c>
      <c r="O218" s="16">
        <v>1.61542642712304E-7</v>
      </c>
      <c r="P218" s="29"/>
    </row>
    <row r="219" spans="2:16" x14ac:dyDescent="0.2">
      <c r="B219" s="25" t="s">
        <v>1736</v>
      </c>
      <c r="C219" s="17" t="s">
        <v>1737</v>
      </c>
      <c r="D219" s="17" t="s">
        <v>1156</v>
      </c>
      <c r="E219" s="17" t="s">
        <v>1124</v>
      </c>
      <c r="F219" s="26">
        <v>994</v>
      </c>
      <c r="G219" s="17" t="s">
        <v>1738</v>
      </c>
      <c r="H219" s="17" t="s">
        <v>48</v>
      </c>
      <c r="I219" s="28">
        <v>266730</v>
      </c>
      <c r="J219" s="31">
        <v>2866</v>
      </c>
      <c r="K219" s="28">
        <v>0</v>
      </c>
      <c r="L219" s="28">
        <v>29784.429990000001</v>
      </c>
      <c r="M219" s="16">
        <v>1.7621637219999999E-3</v>
      </c>
      <c r="N219" s="16">
        <v>3.8310835299999999E-3</v>
      </c>
      <c r="O219" s="16">
        <v>5.1844340800000005E-4</v>
      </c>
      <c r="P219" s="29"/>
    </row>
    <row r="220" spans="2:16" x14ac:dyDescent="0.2">
      <c r="B220" s="25" t="s">
        <v>1739</v>
      </c>
      <c r="C220" s="17" t="s">
        <v>1740</v>
      </c>
      <c r="D220" s="17" t="s">
        <v>253</v>
      </c>
      <c r="E220" s="17" t="s">
        <v>1124</v>
      </c>
      <c r="F220" s="26">
        <v>994</v>
      </c>
      <c r="G220" s="17" t="s">
        <v>1738</v>
      </c>
      <c r="H220" s="17" t="s">
        <v>48</v>
      </c>
      <c r="I220" s="28">
        <v>473555</v>
      </c>
      <c r="J220" s="31">
        <v>3908</v>
      </c>
      <c r="K220" s="28">
        <v>0</v>
      </c>
      <c r="L220" s="28">
        <v>72105.139840000003</v>
      </c>
      <c r="M220" s="16">
        <v>6.3663452500000003E-4</v>
      </c>
      <c r="N220" s="16">
        <v>9.2746718250000006E-3</v>
      </c>
      <c r="O220" s="16">
        <v>1.2550998789999999E-3</v>
      </c>
      <c r="P220" s="29"/>
    </row>
    <row r="221" spans="2:16" x14ac:dyDescent="0.2">
      <c r="B221" s="25" t="s">
        <v>1741</v>
      </c>
      <c r="C221" s="17" t="s">
        <v>1742</v>
      </c>
      <c r="D221" s="17" t="s">
        <v>241</v>
      </c>
      <c r="E221" s="17" t="s">
        <v>1124</v>
      </c>
      <c r="F221" s="26">
        <v>994</v>
      </c>
      <c r="G221" s="17" t="s">
        <v>1738</v>
      </c>
      <c r="H221" s="17" t="s">
        <v>47</v>
      </c>
      <c r="I221" s="28">
        <v>4758690.54</v>
      </c>
      <c r="J221" s="30">
        <v>160.5</v>
      </c>
      <c r="K221" s="28">
        <v>0</v>
      </c>
      <c r="L221" s="28">
        <v>27388.786169999999</v>
      </c>
      <c r="M221" s="16">
        <v>4.8624664166000003E-2</v>
      </c>
      <c r="N221" s="16">
        <v>3.522938919E-3</v>
      </c>
      <c r="O221" s="16">
        <v>4.7674357599999999E-4</v>
      </c>
      <c r="P221" s="29"/>
    </row>
  </sheetData>
  <mergeCells count="2">
    <mergeCell ref="B6:O6"/>
    <mergeCell ref="B7: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65"/>
  <sheetViews>
    <sheetView rightToLeft="1" workbookViewId="0">
      <selection activeCell="G16" sqref="G16"/>
    </sheetView>
  </sheetViews>
  <sheetFormatPr defaultRowHeight="12.75" customHeight="1" x14ac:dyDescent="0.2"/>
  <cols>
    <col min="1" max="1" width="9.140625" style="1"/>
    <col min="2" max="2" width="38.42578125" style="1" bestFit="1" customWidth="1"/>
    <col min="3" max="3" width="26.28515625" style="1" bestFit="1" customWidth="1"/>
    <col min="4" max="4" width="10.5703125" style="1" bestFit="1" customWidth="1"/>
    <col min="5" max="5" width="11.7109375" style="1" bestFit="1" customWidth="1"/>
    <col min="6" max="6" width="10" style="1" bestFit="1" customWidth="1"/>
    <col min="7" max="7" width="13.28515625" style="1" bestFit="1" customWidth="1"/>
    <col min="8" max="8" width="12.7109375" style="1" bestFit="1" customWidth="1"/>
    <col min="9" max="9" width="9.140625" style="1" bestFit="1" customWidth="1"/>
    <col min="10" max="10" width="17.7109375" style="1" bestFit="1" customWidth="1"/>
    <col min="11" max="11" width="13.140625" style="1" bestFit="1" customWidth="1"/>
    <col min="12" max="12" width="21.7109375" style="1" bestFit="1" customWidth="1"/>
    <col min="13" max="13" width="25.28515625" style="1" bestFit="1" customWidth="1"/>
    <col min="14" max="14" width="22.85546875" style="1" bestFit="1" customWidth="1"/>
    <col min="15" max="15" width="7" style="1" bestFit="1" customWidth="1"/>
    <col min="16" max="16384" width="9.140625" style="1"/>
  </cols>
  <sheetData>
    <row r="1" spans="2:15" ht="12.75" customHeight="1" x14ac:dyDescent="0.2">
      <c r="B1" s="2" t="s">
        <v>66</v>
      </c>
      <c r="C1" s="2" t="s">
        <v>1</v>
      </c>
    </row>
    <row r="2" spans="2:15" ht="12.75" customHeight="1" x14ac:dyDescent="0.2">
      <c r="B2" s="2" t="s">
        <v>2</v>
      </c>
      <c r="C2" s="2" t="s">
        <v>3</v>
      </c>
    </row>
    <row r="6" spans="2:15" ht="12.75" customHeight="1" x14ac:dyDescent="0.2">
      <c r="B6" s="73" t="s">
        <v>1743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</row>
    <row r="7" spans="2:15" ht="12.75" customHeight="1" x14ac:dyDescent="0.2">
      <c r="B7" s="76" t="s">
        <v>1744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8"/>
    </row>
    <row r="8" spans="2:15" ht="12.75" customHeight="1" x14ac:dyDescent="0.2">
      <c r="B8" s="7" t="s">
        <v>68</v>
      </c>
      <c r="C8" s="7" t="s">
        <v>69</v>
      </c>
      <c r="D8" s="7" t="s">
        <v>137</v>
      </c>
      <c r="E8" s="7" t="s">
        <v>70</v>
      </c>
      <c r="F8" s="7" t="s">
        <v>257</v>
      </c>
      <c r="G8" s="7" t="s">
        <v>73</v>
      </c>
      <c r="H8" s="7" t="s">
        <v>140</v>
      </c>
      <c r="I8" s="7" t="s">
        <v>141</v>
      </c>
      <c r="J8" s="7" t="s">
        <v>142</v>
      </c>
      <c r="K8" s="7" t="s">
        <v>76</v>
      </c>
      <c r="L8" s="7" t="s">
        <v>143</v>
      </c>
      <c r="M8" s="7" t="s">
        <v>77</v>
      </c>
      <c r="N8" s="7" t="s">
        <v>259</v>
      </c>
    </row>
    <row r="9" spans="2:15" ht="12.75" customHeight="1" x14ac:dyDescent="0.2">
      <c r="B9" s="8"/>
      <c r="C9" s="8"/>
      <c r="D9" s="8"/>
      <c r="E9" s="8"/>
      <c r="F9" s="8"/>
      <c r="G9" s="8"/>
      <c r="H9" s="9" t="s">
        <v>147</v>
      </c>
      <c r="I9" s="9" t="s">
        <v>148</v>
      </c>
      <c r="J9" s="9" t="s">
        <v>8</v>
      </c>
      <c r="K9" s="9" t="s">
        <v>8</v>
      </c>
      <c r="L9" s="9" t="s">
        <v>9</v>
      </c>
      <c r="M9" s="9" t="s">
        <v>9</v>
      </c>
      <c r="N9" s="9" t="s">
        <v>9</v>
      </c>
    </row>
    <row r="10" spans="2:15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  <c r="N10" s="9" t="s">
        <v>150</v>
      </c>
    </row>
    <row r="11" spans="2:15" ht="12.75" customHeight="1" x14ac:dyDescent="0.2">
      <c r="B11" s="22" t="s">
        <v>1745</v>
      </c>
      <c r="C11" s="14"/>
      <c r="D11" s="14"/>
      <c r="E11" s="14"/>
      <c r="F11" s="14"/>
      <c r="G11" s="14"/>
      <c r="H11" s="14"/>
      <c r="I11" s="14"/>
      <c r="J11" s="14"/>
      <c r="K11" s="27">
        <v>1251027.1044000001</v>
      </c>
      <c r="L11" s="14"/>
      <c r="M11" s="24">
        <v>1</v>
      </c>
      <c r="N11" s="24">
        <v>2.1776033883999998E-2</v>
      </c>
    </row>
    <row r="12" spans="2:15" ht="12.75" customHeight="1" x14ac:dyDescent="0.2">
      <c r="B12" s="22" t="s">
        <v>1746</v>
      </c>
      <c r="C12" s="14"/>
      <c r="D12" s="14"/>
      <c r="E12" s="14"/>
      <c r="F12" s="14"/>
      <c r="G12" s="14"/>
      <c r="H12" s="14"/>
      <c r="I12" s="14"/>
      <c r="J12" s="14"/>
      <c r="K12" s="27">
        <v>940778.64668999997</v>
      </c>
      <c r="L12" s="14"/>
      <c r="M12" s="24">
        <v>0.75200500722999997</v>
      </c>
      <c r="N12" s="24">
        <v>1.6375686518000001E-2</v>
      </c>
    </row>
    <row r="13" spans="2:15" ht="12.75" customHeight="1" x14ac:dyDescent="0.2">
      <c r="B13" s="22" t="s">
        <v>1747</v>
      </c>
      <c r="C13" s="14"/>
      <c r="D13" s="14"/>
      <c r="E13" s="14"/>
      <c r="F13" s="14"/>
      <c r="G13" s="14"/>
      <c r="H13" s="14"/>
      <c r="I13" s="14"/>
      <c r="J13" s="14"/>
      <c r="K13" s="27">
        <v>47990.865030000001</v>
      </c>
      <c r="L13" s="14"/>
      <c r="M13" s="24">
        <v>3.8361171281000001E-2</v>
      </c>
      <c r="N13" s="24">
        <v>8.3535416499999995E-4</v>
      </c>
    </row>
    <row r="14" spans="2:15" ht="12.75" customHeight="1" x14ac:dyDescent="0.2">
      <c r="B14" s="25" t="s">
        <v>1748</v>
      </c>
      <c r="C14" s="17" t="s">
        <v>1749</v>
      </c>
      <c r="D14" s="17" t="s">
        <v>161</v>
      </c>
      <c r="E14" s="26">
        <v>1735</v>
      </c>
      <c r="F14" s="17" t="s">
        <v>1750</v>
      </c>
      <c r="G14" s="17" t="s">
        <v>46</v>
      </c>
      <c r="H14" s="28">
        <v>555611</v>
      </c>
      <c r="I14" s="28">
        <v>2343</v>
      </c>
      <c r="J14" s="28">
        <v>0</v>
      </c>
      <c r="K14" s="28">
        <v>13017.96573</v>
      </c>
      <c r="L14" s="16">
        <v>7.9372999999999996E-3</v>
      </c>
      <c r="M14" s="16">
        <v>1.0405822291E-2</v>
      </c>
      <c r="N14" s="16">
        <v>2.26597538E-4</v>
      </c>
      <c r="O14" s="29"/>
    </row>
    <row r="15" spans="2:15" ht="12.75" customHeight="1" x14ac:dyDescent="0.2">
      <c r="B15" s="25" t="s">
        <v>1751</v>
      </c>
      <c r="C15" s="17" t="s">
        <v>1752</v>
      </c>
      <c r="D15" s="17" t="s">
        <v>161</v>
      </c>
      <c r="E15" s="26">
        <v>1747</v>
      </c>
      <c r="F15" s="17" t="s">
        <v>1750</v>
      </c>
      <c r="G15" s="17" t="s">
        <v>46</v>
      </c>
      <c r="H15" s="28">
        <v>117140</v>
      </c>
      <c r="I15" s="28">
        <v>1695</v>
      </c>
      <c r="J15" s="28">
        <v>0</v>
      </c>
      <c r="K15" s="28">
        <v>1985.5229999999999</v>
      </c>
      <c r="L15" s="16">
        <v>6.1652631569999996E-3</v>
      </c>
      <c r="M15" s="16">
        <v>1.5871142940000001E-3</v>
      </c>
      <c r="N15" s="16">
        <v>3.4561054652409798E-5</v>
      </c>
      <c r="O15" s="29"/>
    </row>
    <row r="16" spans="2:15" ht="12.75" customHeight="1" x14ac:dyDescent="0.2">
      <c r="B16" s="25" t="s">
        <v>1753</v>
      </c>
      <c r="C16" s="17" t="s">
        <v>1754</v>
      </c>
      <c r="D16" s="17" t="s">
        <v>161</v>
      </c>
      <c r="E16" s="26">
        <v>1750</v>
      </c>
      <c r="F16" s="17" t="s">
        <v>1750</v>
      </c>
      <c r="G16" s="17" t="s">
        <v>46</v>
      </c>
      <c r="H16" s="28">
        <v>116655</v>
      </c>
      <c r="I16" s="28">
        <v>1703</v>
      </c>
      <c r="J16" s="28">
        <v>0</v>
      </c>
      <c r="K16" s="28">
        <v>1986.63465</v>
      </c>
      <c r="L16" s="16">
        <v>5.7184272030000004E-3</v>
      </c>
      <c r="M16" s="16">
        <v>1.588002884E-3</v>
      </c>
      <c r="N16" s="16">
        <v>3.4580404615318502E-5</v>
      </c>
      <c r="O16" s="29"/>
    </row>
    <row r="17" spans="2:15" ht="12.75" customHeight="1" x14ac:dyDescent="0.2">
      <c r="B17" s="25" t="s">
        <v>1755</v>
      </c>
      <c r="C17" s="17" t="s">
        <v>1756</v>
      </c>
      <c r="D17" s="17" t="s">
        <v>161</v>
      </c>
      <c r="E17" s="26">
        <v>1750</v>
      </c>
      <c r="F17" s="17" t="s">
        <v>1750</v>
      </c>
      <c r="G17" s="17" t="s">
        <v>46</v>
      </c>
      <c r="H17" s="28">
        <v>718770</v>
      </c>
      <c r="I17" s="28">
        <v>1720</v>
      </c>
      <c r="J17" s="28">
        <v>0</v>
      </c>
      <c r="K17" s="28">
        <v>12362.843999999999</v>
      </c>
      <c r="L17" s="16">
        <v>8.9562096200000003E-4</v>
      </c>
      <c r="M17" s="16">
        <v>9.8821551950000006E-3</v>
      </c>
      <c r="N17" s="16">
        <v>2.15194146E-4</v>
      </c>
      <c r="O17" s="29"/>
    </row>
    <row r="18" spans="2:15" ht="12.75" customHeight="1" x14ac:dyDescent="0.2">
      <c r="B18" s="25" t="s">
        <v>1757</v>
      </c>
      <c r="C18" s="17" t="s">
        <v>1758</v>
      </c>
      <c r="D18" s="17" t="s">
        <v>161</v>
      </c>
      <c r="E18" s="26">
        <v>1733</v>
      </c>
      <c r="F18" s="17" t="s">
        <v>1750</v>
      </c>
      <c r="G18" s="17" t="s">
        <v>46</v>
      </c>
      <c r="H18" s="28">
        <v>12050</v>
      </c>
      <c r="I18" s="28">
        <v>16960</v>
      </c>
      <c r="J18" s="28">
        <v>0</v>
      </c>
      <c r="K18" s="28">
        <v>2043.68</v>
      </c>
      <c r="L18" s="16">
        <v>5.7380952380000003E-3</v>
      </c>
      <c r="M18" s="16">
        <v>1.633601696E-3</v>
      </c>
      <c r="N18" s="16">
        <v>3.55733658950498E-5</v>
      </c>
      <c r="O18" s="29"/>
    </row>
    <row r="19" spans="2:15" ht="12.75" customHeight="1" x14ac:dyDescent="0.2">
      <c r="B19" s="25" t="s">
        <v>1759</v>
      </c>
      <c r="C19" s="17" t="s">
        <v>1760</v>
      </c>
      <c r="D19" s="17" t="s">
        <v>161</v>
      </c>
      <c r="E19" s="26">
        <v>1734</v>
      </c>
      <c r="F19" s="17" t="s">
        <v>1750</v>
      </c>
      <c r="G19" s="17" t="s">
        <v>46</v>
      </c>
      <c r="H19" s="28">
        <v>93850</v>
      </c>
      <c r="I19" s="28">
        <v>1700</v>
      </c>
      <c r="J19" s="28">
        <v>0</v>
      </c>
      <c r="K19" s="28">
        <v>1595.45</v>
      </c>
      <c r="L19" s="16">
        <v>3.214041095E-3</v>
      </c>
      <c r="M19" s="16">
        <v>1.2753120970000001E-3</v>
      </c>
      <c r="N19" s="16">
        <v>2.7771239439274799E-5</v>
      </c>
      <c r="O19" s="29"/>
    </row>
    <row r="20" spans="2:15" ht="12.75" customHeight="1" x14ac:dyDescent="0.2">
      <c r="B20" s="25" t="s">
        <v>1761</v>
      </c>
      <c r="C20" s="17" t="s">
        <v>1762</v>
      </c>
      <c r="D20" s="17" t="s">
        <v>161</v>
      </c>
      <c r="E20" s="26">
        <v>1734</v>
      </c>
      <c r="F20" s="17" t="s">
        <v>1750</v>
      </c>
      <c r="G20" s="17" t="s">
        <v>46</v>
      </c>
      <c r="H20" s="28">
        <v>873545</v>
      </c>
      <c r="I20" s="28">
        <v>1717</v>
      </c>
      <c r="J20" s="28">
        <v>0</v>
      </c>
      <c r="K20" s="28">
        <v>14998.76765</v>
      </c>
      <c r="L20" s="16">
        <v>3.406751739E-3</v>
      </c>
      <c r="M20" s="16">
        <v>1.1989162822E-2</v>
      </c>
      <c r="N20" s="16">
        <v>2.6107641499999997E-4</v>
      </c>
      <c r="O20" s="29"/>
    </row>
    <row r="21" spans="2:15" ht="12.75" customHeight="1" x14ac:dyDescent="0.2">
      <c r="B21" s="22" t="s">
        <v>1763</v>
      </c>
      <c r="C21" s="14"/>
      <c r="D21" s="14"/>
      <c r="E21" s="14"/>
      <c r="F21" s="14"/>
      <c r="G21" s="14"/>
      <c r="H21" s="14"/>
      <c r="I21" s="14"/>
      <c r="J21" s="14"/>
      <c r="K21" s="27">
        <v>477297.53077999997</v>
      </c>
      <c r="L21" s="14"/>
      <c r="M21" s="24">
        <v>0.38152453220299998</v>
      </c>
      <c r="N21" s="24">
        <v>8.308091141E-3</v>
      </c>
      <c r="O21" s="29"/>
    </row>
    <row r="22" spans="2:15" ht="12.75" customHeight="1" x14ac:dyDescent="0.2">
      <c r="B22" s="39" t="s">
        <v>2815</v>
      </c>
      <c r="C22" s="17" t="s">
        <v>1764</v>
      </c>
      <c r="D22" s="17" t="s">
        <v>161</v>
      </c>
      <c r="E22" s="26">
        <v>1733</v>
      </c>
      <c r="F22" s="17" t="s">
        <v>1750</v>
      </c>
      <c r="G22" s="17" t="s">
        <v>46</v>
      </c>
      <c r="H22" s="28">
        <v>299550</v>
      </c>
      <c r="I22" s="28">
        <v>15730</v>
      </c>
      <c r="J22" s="28">
        <v>0</v>
      </c>
      <c r="K22" s="28">
        <v>47119.214999999997</v>
      </c>
      <c r="L22" s="16">
        <v>1.082103301E-2</v>
      </c>
      <c r="M22" s="16">
        <v>3.7664423762999999E-2</v>
      </c>
      <c r="N22" s="16">
        <v>8.2018176799999998E-4</v>
      </c>
      <c r="O22" s="29"/>
    </row>
    <row r="23" spans="2:15" ht="12.75" customHeight="1" x14ac:dyDescent="0.2">
      <c r="B23" s="39" t="s">
        <v>2816</v>
      </c>
      <c r="C23" s="17" t="s">
        <v>1765</v>
      </c>
      <c r="D23" s="17" t="s">
        <v>161</v>
      </c>
      <c r="E23" s="26">
        <v>1733</v>
      </c>
      <c r="F23" s="17" t="s">
        <v>1750</v>
      </c>
      <c r="G23" s="17" t="s">
        <v>46</v>
      </c>
      <c r="H23" s="28">
        <v>987650</v>
      </c>
      <c r="I23" s="28">
        <v>24430</v>
      </c>
      <c r="J23" s="28">
        <v>0</v>
      </c>
      <c r="K23" s="28">
        <v>241282.89499999999</v>
      </c>
      <c r="L23" s="16">
        <v>0.34375163148400001</v>
      </c>
      <c r="M23" s="16">
        <v>0.19286783967400001</v>
      </c>
      <c r="N23" s="16">
        <v>4.199896612E-3</v>
      </c>
      <c r="O23" s="29"/>
    </row>
    <row r="24" spans="2:15" ht="12.75" customHeight="1" x14ac:dyDescent="0.2">
      <c r="B24" s="39" t="s">
        <v>2820</v>
      </c>
      <c r="C24" s="17" t="s">
        <v>1766</v>
      </c>
      <c r="D24" s="17" t="s">
        <v>161</v>
      </c>
      <c r="E24" s="26">
        <v>1734</v>
      </c>
      <c r="F24" s="17" t="s">
        <v>1750</v>
      </c>
      <c r="G24" s="17" t="s">
        <v>46</v>
      </c>
      <c r="H24" s="28">
        <v>657901</v>
      </c>
      <c r="I24" s="28">
        <v>16860</v>
      </c>
      <c r="J24" s="28">
        <v>0</v>
      </c>
      <c r="K24" s="28">
        <v>110922.10860000001</v>
      </c>
      <c r="L24" s="16">
        <v>2.5354385675E-2</v>
      </c>
      <c r="M24" s="16">
        <v>8.8664832447999997E-2</v>
      </c>
      <c r="N24" s="16">
        <v>1.930768395E-3</v>
      </c>
      <c r="O24" s="29"/>
    </row>
    <row r="25" spans="2:15" ht="12.75" customHeight="1" x14ac:dyDescent="0.2">
      <c r="B25" s="39" t="s">
        <v>2817</v>
      </c>
      <c r="C25" s="17" t="s">
        <v>1767</v>
      </c>
      <c r="D25" s="17" t="s">
        <v>161</v>
      </c>
      <c r="E25" s="26">
        <v>1750</v>
      </c>
      <c r="F25" s="17" t="s">
        <v>1750</v>
      </c>
      <c r="G25" s="17" t="s">
        <v>46</v>
      </c>
      <c r="H25" s="28">
        <v>6015</v>
      </c>
      <c r="I25" s="28">
        <v>14150</v>
      </c>
      <c r="J25" s="28">
        <v>0</v>
      </c>
      <c r="K25" s="28">
        <v>851.12249999999995</v>
      </c>
      <c r="L25" s="16">
        <v>6.0386768063429197E-5</v>
      </c>
      <c r="M25" s="16">
        <v>6.8033897599999995E-4</v>
      </c>
      <c r="N25" s="16">
        <v>1.4815084609141101E-5</v>
      </c>
      <c r="O25" s="29"/>
    </row>
    <row r="26" spans="2:15" ht="12.75" customHeight="1" x14ac:dyDescent="0.2">
      <c r="B26" s="39" t="s">
        <v>2819</v>
      </c>
      <c r="C26" s="17" t="s">
        <v>1768</v>
      </c>
      <c r="D26" s="17" t="s">
        <v>161</v>
      </c>
      <c r="E26" s="26">
        <v>1747</v>
      </c>
      <c r="F26" s="17" t="s">
        <v>1750</v>
      </c>
      <c r="G26" s="17" t="s">
        <v>46</v>
      </c>
      <c r="H26" s="28">
        <v>54320</v>
      </c>
      <c r="I26" s="28">
        <v>2154</v>
      </c>
      <c r="J26" s="28">
        <v>0</v>
      </c>
      <c r="K26" s="28">
        <v>1170.0527999999999</v>
      </c>
      <c r="L26" s="16">
        <v>2.027753797E-3</v>
      </c>
      <c r="M26" s="16">
        <v>9.3527374E-4</v>
      </c>
      <c r="N26" s="16">
        <v>2.0366552675040899E-5</v>
      </c>
      <c r="O26" s="29"/>
    </row>
    <row r="27" spans="2:15" ht="12.75" customHeight="1" x14ac:dyDescent="0.2">
      <c r="B27" s="39" t="s">
        <v>2818</v>
      </c>
      <c r="C27" s="17" t="s">
        <v>1769</v>
      </c>
      <c r="D27" s="17" t="s">
        <v>161</v>
      </c>
      <c r="E27" s="26">
        <v>1747</v>
      </c>
      <c r="F27" s="17" t="s">
        <v>1750</v>
      </c>
      <c r="G27" s="17" t="s">
        <v>46</v>
      </c>
      <c r="H27" s="28">
        <v>4567176</v>
      </c>
      <c r="I27" s="28">
        <v>1663</v>
      </c>
      <c r="J27" s="28">
        <v>0</v>
      </c>
      <c r="K27" s="28">
        <v>75952.136880000005</v>
      </c>
      <c r="L27" s="16">
        <v>1.2057349407E-2</v>
      </c>
      <c r="M27" s="16">
        <v>6.0711823599E-2</v>
      </c>
      <c r="N27" s="16">
        <v>1.3220627270000001E-3</v>
      </c>
      <c r="O27" s="29"/>
    </row>
    <row r="28" spans="2:15" ht="12.75" customHeight="1" x14ac:dyDescent="0.2">
      <c r="B28" s="22" t="s">
        <v>1770</v>
      </c>
      <c r="C28" s="14"/>
      <c r="D28" s="14"/>
      <c r="E28" s="14"/>
      <c r="F28" s="14"/>
      <c r="G28" s="14"/>
      <c r="H28" s="14"/>
      <c r="I28" s="14"/>
      <c r="J28" s="14"/>
      <c r="K28" s="27">
        <v>415490.25088000001</v>
      </c>
      <c r="L28" s="14"/>
      <c r="M28" s="24">
        <v>0.33211930374499998</v>
      </c>
      <c r="N28" s="24">
        <v>7.2322412120000004E-3</v>
      </c>
      <c r="O28" s="29"/>
    </row>
    <row r="29" spans="2:15" ht="12.75" customHeight="1" x14ac:dyDescent="0.2">
      <c r="B29" s="25" t="s">
        <v>1771</v>
      </c>
      <c r="C29" s="17" t="s">
        <v>1772</v>
      </c>
      <c r="D29" s="17" t="s">
        <v>161</v>
      </c>
      <c r="E29" s="26">
        <v>1735</v>
      </c>
      <c r="F29" s="17" t="s">
        <v>1773</v>
      </c>
      <c r="G29" s="17" t="s">
        <v>46</v>
      </c>
      <c r="H29" s="28">
        <v>4995485</v>
      </c>
      <c r="I29" s="28">
        <v>430.08</v>
      </c>
      <c r="J29" s="28">
        <v>0</v>
      </c>
      <c r="K29" s="28">
        <v>21484.581890000001</v>
      </c>
      <c r="L29" s="16">
        <v>0.124887125</v>
      </c>
      <c r="M29" s="16">
        <v>1.7173554285E-2</v>
      </c>
      <c r="N29" s="16">
        <v>3.739719E-4</v>
      </c>
      <c r="O29" s="29"/>
    </row>
    <row r="30" spans="2:15" ht="12.75" customHeight="1" x14ac:dyDescent="0.2">
      <c r="B30" s="25" t="s">
        <v>1774</v>
      </c>
      <c r="C30" s="17" t="s">
        <v>1775</v>
      </c>
      <c r="D30" s="17" t="s">
        <v>161</v>
      </c>
      <c r="E30" s="26">
        <v>1735</v>
      </c>
      <c r="F30" s="17" t="s">
        <v>1773</v>
      </c>
      <c r="G30" s="17" t="s">
        <v>46</v>
      </c>
      <c r="H30" s="28">
        <v>4893471.34</v>
      </c>
      <c r="I30" s="28">
        <v>379.38</v>
      </c>
      <c r="J30" s="28">
        <v>0</v>
      </c>
      <c r="K30" s="28">
        <v>18564.851569999999</v>
      </c>
      <c r="L30" s="16">
        <v>6.5881716322000003E-2</v>
      </c>
      <c r="M30" s="16">
        <v>1.4839687729E-2</v>
      </c>
      <c r="N30" s="16">
        <v>3.2314954200000001E-4</v>
      </c>
      <c r="O30" s="29"/>
    </row>
    <row r="31" spans="2:15" ht="12.75" customHeight="1" x14ac:dyDescent="0.2">
      <c r="B31" s="25" t="s">
        <v>1776</v>
      </c>
      <c r="C31" s="17" t="s">
        <v>1777</v>
      </c>
      <c r="D31" s="17" t="s">
        <v>161</v>
      </c>
      <c r="E31" s="26">
        <v>1735</v>
      </c>
      <c r="F31" s="17" t="s">
        <v>1773</v>
      </c>
      <c r="G31" s="17" t="s">
        <v>46</v>
      </c>
      <c r="H31" s="28">
        <v>7076068.1500000004</v>
      </c>
      <c r="I31" s="28">
        <v>357.38</v>
      </c>
      <c r="J31" s="28">
        <v>0</v>
      </c>
      <c r="K31" s="28">
        <v>25288.452359999999</v>
      </c>
      <c r="L31" s="16">
        <v>4.4897945813000002E-2</v>
      </c>
      <c r="M31" s="16">
        <v>2.0214152252E-2</v>
      </c>
      <c r="N31" s="16">
        <v>4.40184064E-4</v>
      </c>
      <c r="O31" s="29"/>
    </row>
    <row r="32" spans="2:15" ht="12.75" customHeight="1" x14ac:dyDescent="0.2">
      <c r="B32" s="25" t="s">
        <v>1778</v>
      </c>
      <c r="C32" s="17" t="s">
        <v>1779</v>
      </c>
      <c r="D32" s="17" t="s">
        <v>161</v>
      </c>
      <c r="E32" s="26">
        <v>1735</v>
      </c>
      <c r="F32" s="17" t="s">
        <v>1773</v>
      </c>
      <c r="G32" s="17" t="s">
        <v>46</v>
      </c>
      <c r="H32" s="28">
        <v>1594535</v>
      </c>
      <c r="I32" s="28">
        <v>430.15</v>
      </c>
      <c r="J32" s="28">
        <v>0</v>
      </c>
      <c r="K32" s="28">
        <v>6858.8923000000004</v>
      </c>
      <c r="L32" s="16">
        <v>6.6736056409999996E-3</v>
      </c>
      <c r="M32" s="16">
        <v>5.4826088699999999E-3</v>
      </c>
      <c r="N32" s="16">
        <v>1.19389476E-4</v>
      </c>
      <c r="O32" s="29"/>
    </row>
    <row r="33" spans="2:15" ht="12.75" customHeight="1" x14ac:dyDescent="0.2">
      <c r="B33" s="25" t="s">
        <v>1780</v>
      </c>
      <c r="C33" s="17" t="s">
        <v>1781</v>
      </c>
      <c r="D33" s="17" t="s">
        <v>161</v>
      </c>
      <c r="E33" s="26">
        <v>1747</v>
      </c>
      <c r="F33" s="17" t="s">
        <v>1773</v>
      </c>
      <c r="G33" s="17" t="s">
        <v>46</v>
      </c>
      <c r="H33" s="28">
        <v>11800295</v>
      </c>
      <c r="I33" s="28">
        <v>346.64</v>
      </c>
      <c r="J33" s="28">
        <v>0</v>
      </c>
      <c r="K33" s="28">
        <v>40904.542589999997</v>
      </c>
      <c r="L33" s="16">
        <v>9.2478800939999994E-2</v>
      </c>
      <c r="M33" s="16">
        <v>3.2696767676000001E-2</v>
      </c>
      <c r="N33" s="16">
        <v>7.1200592000000005E-4</v>
      </c>
      <c r="O33" s="29"/>
    </row>
    <row r="34" spans="2:15" ht="12.75" customHeight="1" x14ac:dyDescent="0.2">
      <c r="B34" s="25" t="s">
        <v>1782</v>
      </c>
      <c r="C34" s="17" t="s">
        <v>1783</v>
      </c>
      <c r="D34" s="17" t="s">
        <v>161</v>
      </c>
      <c r="E34" s="26">
        <v>1747</v>
      </c>
      <c r="F34" s="17" t="s">
        <v>1773</v>
      </c>
      <c r="G34" s="17" t="s">
        <v>46</v>
      </c>
      <c r="H34" s="28">
        <v>1598383</v>
      </c>
      <c r="I34" s="28">
        <v>348.04</v>
      </c>
      <c r="J34" s="28">
        <v>0</v>
      </c>
      <c r="K34" s="28">
        <v>5563.0122000000001</v>
      </c>
      <c r="L34" s="16">
        <v>6.5560316079999997E-3</v>
      </c>
      <c r="M34" s="16">
        <v>4.4467559330000003E-3</v>
      </c>
      <c r="N34" s="16">
        <v>9.6832707894203593E-5</v>
      </c>
      <c r="O34" s="29"/>
    </row>
    <row r="35" spans="2:15" ht="12.75" customHeight="1" x14ac:dyDescent="0.2">
      <c r="B35" s="25" t="s">
        <v>1784</v>
      </c>
      <c r="C35" s="17" t="s">
        <v>1785</v>
      </c>
      <c r="D35" s="17" t="s">
        <v>161</v>
      </c>
      <c r="E35" s="26">
        <v>1750</v>
      </c>
      <c r="F35" s="17" t="s">
        <v>1773</v>
      </c>
      <c r="G35" s="17" t="s">
        <v>46</v>
      </c>
      <c r="H35" s="28">
        <v>15371948</v>
      </c>
      <c r="I35" s="28">
        <v>337.93</v>
      </c>
      <c r="J35" s="28">
        <v>0</v>
      </c>
      <c r="K35" s="28">
        <v>51946.423869999999</v>
      </c>
      <c r="L35" s="16">
        <v>0.10342523578899999</v>
      </c>
      <c r="M35" s="16">
        <v>4.1523020314E-2</v>
      </c>
      <c r="N35" s="16">
        <v>9.0420669699999999E-4</v>
      </c>
      <c r="O35" s="29"/>
    </row>
    <row r="36" spans="2:15" ht="12.75" customHeight="1" x14ac:dyDescent="0.2">
      <c r="B36" s="25" t="s">
        <v>1786</v>
      </c>
      <c r="C36" s="17" t="s">
        <v>1787</v>
      </c>
      <c r="D36" s="17" t="s">
        <v>161</v>
      </c>
      <c r="E36" s="26">
        <v>1750</v>
      </c>
      <c r="F36" s="17" t="s">
        <v>1773</v>
      </c>
      <c r="G36" s="17" t="s">
        <v>46</v>
      </c>
      <c r="H36" s="28">
        <v>4363850.9400000004</v>
      </c>
      <c r="I36" s="28">
        <v>348.95</v>
      </c>
      <c r="J36" s="28">
        <v>0</v>
      </c>
      <c r="K36" s="28">
        <v>15227.657859999999</v>
      </c>
      <c r="L36" s="16">
        <v>3.9213847749999999E-3</v>
      </c>
      <c r="M36" s="16">
        <v>1.2172124653000001E-2</v>
      </c>
      <c r="N36" s="16">
        <v>2.6506059800000001E-4</v>
      </c>
      <c r="O36" s="29"/>
    </row>
    <row r="37" spans="2:15" ht="12.75" customHeight="1" x14ac:dyDescent="0.2">
      <c r="B37" s="25" t="s">
        <v>1788</v>
      </c>
      <c r="C37" s="17" t="s">
        <v>1789</v>
      </c>
      <c r="D37" s="17" t="s">
        <v>161</v>
      </c>
      <c r="E37" s="26">
        <v>1750</v>
      </c>
      <c r="F37" s="17" t="s">
        <v>1773</v>
      </c>
      <c r="G37" s="17" t="s">
        <v>46</v>
      </c>
      <c r="H37" s="28">
        <v>726341</v>
      </c>
      <c r="I37" s="28">
        <v>4524.9799999999996</v>
      </c>
      <c r="J37" s="28">
        <v>0</v>
      </c>
      <c r="K37" s="28">
        <v>32866.784979999997</v>
      </c>
      <c r="L37" s="16">
        <v>4.9147761105E-2</v>
      </c>
      <c r="M37" s="16">
        <v>2.6271840845000002E-2</v>
      </c>
      <c r="N37" s="16">
        <v>5.7209649599999999E-4</v>
      </c>
      <c r="O37" s="29"/>
    </row>
    <row r="38" spans="2:15" ht="12.75" customHeight="1" x14ac:dyDescent="0.2">
      <c r="B38" s="25" t="s">
        <v>1790</v>
      </c>
      <c r="C38" s="17" t="s">
        <v>1791</v>
      </c>
      <c r="D38" s="17" t="s">
        <v>161</v>
      </c>
      <c r="E38" s="26">
        <v>1750</v>
      </c>
      <c r="F38" s="17" t="s">
        <v>1773</v>
      </c>
      <c r="G38" s="17" t="s">
        <v>46</v>
      </c>
      <c r="H38" s="28">
        <v>245053</v>
      </c>
      <c r="I38" s="28">
        <v>3975.08</v>
      </c>
      <c r="J38" s="28">
        <v>0</v>
      </c>
      <c r="K38" s="28">
        <v>9741.0527899999997</v>
      </c>
      <c r="L38" s="16">
        <v>4.2560910290000004E-3</v>
      </c>
      <c r="M38" s="16">
        <v>7.7864442390000004E-3</v>
      </c>
      <c r="N38" s="16">
        <v>1.6955787300000001E-4</v>
      </c>
      <c r="O38" s="29"/>
    </row>
    <row r="39" spans="2:15" ht="12.75" customHeight="1" x14ac:dyDescent="0.2">
      <c r="B39" s="25" t="s">
        <v>1792</v>
      </c>
      <c r="C39" s="17" t="s">
        <v>1793</v>
      </c>
      <c r="D39" s="17" t="s">
        <v>161</v>
      </c>
      <c r="E39" s="26">
        <v>1750</v>
      </c>
      <c r="F39" s="17" t="s">
        <v>1773</v>
      </c>
      <c r="G39" s="17" t="s">
        <v>46</v>
      </c>
      <c r="H39" s="28">
        <v>1570942</v>
      </c>
      <c r="I39" s="28">
        <v>344.52</v>
      </c>
      <c r="J39" s="28">
        <v>0</v>
      </c>
      <c r="K39" s="28">
        <v>5412.2093800000002</v>
      </c>
      <c r="L39" s="16">
        <v>5.6604360499999998E-4</v>
      </c>
      <c r="M39" s="16">
        <v>4.326212726E-3</v>
      </c>
      <c r="N39" s="16">
        <v>9.4207754920222595E-5</v>
      </c>
      <c r="O39" s="29"/>
    </row>
    <row r="40" spans="2:15" ht="12.75" customHeight="1" x14ac:dyDescent="0.2">
      <c r="B40" s="25" t="s">
        <v>1794</v>
      </c>
      <c r="C40" s="17" t="s">
        <v>1795</v>
      </c>
      <c r="D40" s="17" t="s">
        <v>161</v>
      </c>
      <c r="E40" s="26">
        <v>1750</v>
      </c>
      <c r="F40" s="17" t="s">
        <v>1773</v>
      </c>
      <c r="G40" s="17" t="s">
        <v>46</v>
      </c>
      <c r="H40" s="28">
        <v>32500</v>
      </c>
      <c r="I40" s="28">
        <v>338.17</v>
      </c>
      <c r="J40" s="28">
        <v>0</v>
      </c>
      <c r="K40" s="28">
        <v>109.90525</v>
      </c>
      <c r="L40" s="16">
        <v>2.3641330344591999E-5</v>
      </c>
      <c r="M40" s="16">
        <v>8.7852013448350694E-5</v>
      </c>
      <c r="N40" s="16">
        <v>1.9130684216887801E-6</v>
      </c>
      <c r="O40" s="29"/>
    </row>
    <row r="41" spans="2:15" ht="12.75" customHeight="1" x14ac:dyDescent="0.2">
      <c r="B41" s="25" t="s">
        <v>1796</v>
      </c>
      <c r="C41" s="17" t="s">
        <v>1797</v>
      </c>
      <c r="D41" s="17" t="s">
        <v>161</v>
      </c>
      <c r="E41" s="26">
        <v>1733</v>
      </c>
      <c r="F41" s="17" t="s">
        <v>1773</v>
      </c>
      <c r="G41" s="17" t="s">
        <v>46</v>
      </c>
      <c r="H41" s="28">
        <v>50047109</v>
      </c>
      <c r="I41" s="28">
        <v>102.91</v>
      </c>
      <c r="J41" s="28">
        <v>0</v>
      </c>
      <c r="K41" s="28">
        <v>51503.479870000003</v>
      </c>
      <c r="L41" s="16">
        <v>0.1251177725</v>
      </c>
      <c r="M41" s="16">
        <v>4.1168956042999999E-2</v>
      </c>
      <c r="N41" s="16">
        <v>8.9649658100000005E-4</v>
      </c>
      <c r="O41" s="29"/>
    </row>
    <row r="42" spans="2:15" ht="12.75" customHeight="1" x14ac:dyDescent="0.2">
      <c r="B42" s="25" t="s">
        <v>1798</v>
      </c>
      <c r="C42" s="17" t="s">
        <v>1799</v>
      </c>
      <c r="D42" s="17" t="s">
        <v>161</v>
      </c>
      <c r="E42" s="26">
        <v>1733</v>
      </c>
      <c r="F42" s="17" t="s">
        <v>1773</v>
      </c>
      <c r="G42" s="17" t="s">
        <v>46</v>
      </c>
      <c r="H42" s="28">
        <v>816679</v>
      </c>
      <c r="I42" s="28">
        <v>4471.3100000000004</v>
      </c>
      <c r="J42" s="28">
        <v>0</v>
      </c>
      <c r="K42" s="28">
        <v>36516.249799999998</v>
      </c>
      <c r="L42" s="16">
        <v>8.9142926625999999E-2</v>
      </c>
      <c r="M42" s="16">
        <v>2.9189015706E-2</v>
      </c>
      <c r="N42" s="16">
        <v>6.3562099499999997E-4</v>
      </c>
      <c r="O42" s="29"/>
    </row>
    <row r="43" spans="2:15" ht="12.75" customHeight="1" x14ac:dyDescent="0.2">
      <c r="B43" s="25" t="s">
        <v>1800</v>
      </c>
      <c r="C43" s="17" t="s">
        <v>1801</v>
      </c>
      <c r="D43" s="17" t="s">
        <v>161</v>
      </c>
      <c r="E43" s="26">
        <v>1733</v>
      </c>
      <c r="F43" s="17" t="s">
        <v>1773</v>
      </c>
      <c r="G43" s="17" t="s">
        <v>46</v>
      </c>
      <c r="H43" s="28">
        <v>2040</v>
      </c>
      <c r="I43" s="28">
        <v>2673.65</v>
      </c>
      <c r="J43" s="28">
        <v>0</v>
      </c>
      <c r="K43" s="28">
        <v>54.542459999999998</v>
      </c>
      <c r="L43" s="16">
        <v>7.4866097031085801E-5</v>
      </c>
      <c r="M43" s="16">
        <v>4.3598144123471199E-5</v>
      </c>
      <c r="N43" s="16">
        <v>9.4939466374193499E-7</v>
      </c>
      <c r="O43" s="29"/>
    </row>
    <row r="44" spans="2:15" ht="12.75" customHeight="1" x14ac:dyDescent="0.2">
      <c r="B44" s="25" t="s">
        <v>1802</v>
      </c>
      <c r="C44" s="17" t="s">
        <v>1803</v>
      </c>
      <c r="D44" s="17" t="s">
        <v>161</v>
      </c>
      <c r="E44" s="26">
        <v>1733</v>
      </c>
      <c r="F44" s="17" t="s">
        <v>1773</v>
      </c>
      <c r="G44" s="17" t="s">
        <v>46</v>
      </c>
      <c r="H44" s="28">
        <v>647</v>
      </c>
      <c r="I44" s="28">
        <v>4018.27</v>
      </c>
      <c r="J44" s="28">
        <v>0</v>
      </c>
      <c r="K44" s="28">
        <v>25.99821</v>
      </c>
      <c r="L44" s="16">
        <v>3.7623309378857198E-5</v>
      </c>
      <c r="M44" s="16">
        <v>2.0781492190346202E-5</v>
      </c>
      <c r="N44" s="16">
        <v>4.5253847811122198E-7</v>
      </c>
      <c r="O44" s="29"/>
    </row>
    <row r="45" spans="2:15" x14ac:dyDescent="0.2">
      <c r="B45" s="25" t="s">
        <v>1804</v>
      </c>
      <c r="C45" s="17" t="s">
        <v>1805</v>
      </c>
      <c r="D45" s="17" t="s">
        <v>161</v>
      </c>
      <c r="E45" s="26">
        <v>1733</v>
      </c>
      <c r="F45" s="17" t="s">
        <v>1773</v>
      </c>
      <c r="G45" s="17" t="s">
        <v>46</v>
      </c>
      <c r="H45" s="28">
        <v>237205</v>
      </c>
      <c r="I45" s="28">
        <v>3447.85</v>
      </c>
      <c r="J45" s="28">
        <v>0</v>
      </c>
      <c r="K45" s="28">
        <v>8178.4725900000003</v>
      </c>
      <c r="L45" s="16">
        <v>3.8800771930000001E-3</v>
      </c>
      <c r="M45" s="16">
        <v>6.5374063920000001E-3</v>
      </c>
      <c r="N45" s="16">
        <v>1.42358783E-4</v>
      </c>
      <c r="O45" s="29"/>
    </row>
    <row r="46" spans="2:15" x14ac:dyDescent="0.2">
      <c r="B46" s="25" t="s">
        <v>1806</v>
      </c>
      <c r="C46" s="17" t="s">
        <v>1807</v>
      </c>
      <c r="D46" s="17" t="s">
        <v>161</v>
      </c>
      <c r="E46" s="26">
        <v>1733</v>
      </c>
      <c r="F46" s="17" t="s">
        <v>1773</v>
      </c>
      <c r="G46" s="17" t="s">
        <v>46</v>
      </c>
      <c r="H46" s="28">
        <v>438933</v>
      </c>
      <c r="I46" s="28">
        <v>3520.25</v>
      </c>
      <c r="J46" s="28">
        <v>0</v>
      </c>
      <c r="K46" s="28">
        <v>15451.538930000001</v>
      </c>
      <c r="L46" s="16">
        <v>3.9903000000000001E-2</v>
      </c>
      <c r="M46" s="16">
        <v>1.2351082463000001E-2</v>
      </c>
      <c r="N46" s="16">
        <v>2.6895758999999998E-4</v>
      </c>
      <c r="O46" s="29"/>
    </row>
    <row r="47" spans="2:15" x14ac:dyDescent="0.2">
      <c r="B47" s="25" t="s">
        <v>1808</v>
      </c>
      <c r="C47" s="17" t="s">
        <v>1809</v>
      </c>
      <c r="D47" s="17" t="s">
        <v>161</v>
      </c>
      <c r="E47" s="26">
        <v>1734</v>
      </c>
      <c r="F47" s="17" t="s">
        <v>1773</v>
      </c>
      <c r="G47" s="17" t="s">
        <v>46</v>
      </c>
      <c r="H47" s="28">
        <v>2594787.94</v>
      </c>
      <c r="I47" s="28">
        <v>345.38</v>
      </c>
      <c r="J47" s="28">
        <v>0</v>
      </c>
      <c r="K47" s="28">
        <v>8961.8785800000005</v>
      </c>
      <c r="L47" s="16">
        <v>2.0016024720000002E-3</v>
      </c>
      <c r="M47" s="16">
        <v>7.1636166380000003E-3</v>
      </c>
      <c r="N47" s="16">
        <v>1.5599515799999999E-4</v>
      </c>
      <c r="O47" s="29"/>
    </row>
    <row r="48" spans="2:15" x14ac:dyDescent="0.2">
      <c r="B48" s="25" t="s">
        <v>1810</v>
      </c>
      <c r="C48" s="17" t="s">
        <v>1811</v>
      </c>
      <c r="D48" s="17" t="s">
        <v>161</v>
      </c>
      <c r="E48" s="26">
        <v>1734</v>
      </c>
      <c r="F48" s="17" t="s">
        <v>1773</v>
      </c>
      <c r="G48" s="17" t="s">
        <v>46</v>
      </c>
      <c r="H48" s="28">
        <v>4475981.47</v>
      </c>
      <c r="I48" s="28">
        <v>348.22</v>
      </c>
      <c r="J48" s="28">
        <v>0</v>
      </c>
      <c r="K48" s="28">
        <v>15586.26267</v>
      </c>
      <c r="L48" s="16">
        <v>2.5533446126E-2</v>
      </c>
      <c r="M48" s="16">
        <v>1.2458772967000001E-2</v>
      </c>
      <c r="N48" s="16">
        <v>2.7130266200000002E-4</v>
      </c>
      <c r="O48" s="29"/>
    </row>
    <row r="49" spans="2:15" x14ac:dyDescent="0.2">
      <c r="B49" s="25" t="s">
        <v>1812</v>
      </c>
      <c r="C49" s="17" t="s">
        <v>1813</v>
      </c>
      <c r="D49" s="17" t="s">
        <v>161</v>
      </c>
      <c r="E49" s="26">
        <v>1734</v>
      </c>
      <c r="F49" s="17" t="s">
        <v>1773</v>
      </c>
      <c r="G49" s="17" t="s">
        <v>46</v>
      </c>
      <c r="H49" s="28">
        <v>10256497.26</v>
      </c>
      <c r="I49" s="28">
        <v>441.12</v>
      </c>
      <c r="J49" s="28">
        <v>0</v>
      </c>
      <c r="K49" s="28">
        <v>45243.460729999999</v>
      </c>
      <c r="L49" s="16">
        <v>8.4111535148000002E-2</v>
      </c>
      <c r="M49" s="16">
        <v>3.6165052356000003E-2</v>
      </c>
      <c r="N49" s="16">
        <v>7.8753140499999996E-4</v>
      </c>
      <c r="O49" s="29"/>
    </row>
    <row r="50" spans="2:15" x14ac:dyDescent="0.2">
      <c r="B50" s="22" t="s">
        <v>1814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29"/>
    </row>
    <row r="51" spans="2:15" x14ac:dyDescent="0.2">
      <c r="B51" s="22" t="s">
        <v>1815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29"/>
    </row>
    <row r="52" spans="2:15" x14ac:dyDescent="0.2">
      <c r="B52" s="22" t="s">
        <v>1816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29"/>
    </row>
    <row r="53" spans="2:15" x14ac:dyDescent="0.2">
      <c r="B53" s="22" t="s">
        <v>1817</v>
      </c>
      <c r="C53" s="14"/>
      <c r="D53" s="14"/>
      <c r="E53" s="14"/>
      <c r="F53" s="14"/>
      <c r="G53" s="14"/>
      <c r="H53" s="14"/>
      <c r="I53" s="14"/>
      <c r="J53" s="14"/>
      <c r="K53" s="27">
        <v>310248.45770999999</v>
      </c>
      <c r="L53" s="14"/>
      <c r="M53" s="24">
        <v>0.247994992769</v>
      </c>
      <c r="N53" s="24">
        <v>5.4003473649999996E-3</v>
      </c>
      <c r="O53" s="29"/>
    </row>
    <row r="54" spans="2:15" x14ac:dyDescent="0.2">
      <c r="B54" s="22" t="s">
        <v>1818</v>
      </c>
      <c r="C54" s="14"/>
      <c r="D54" s="14"/>
      <c r="E54" s="14"/>
      <c r="F54" s="14"/>
      <c r="G54" s="14"/>
      <c r="H54" s="14"/>
      <c r="I54" s="14"/>
      <c r="J54" s="14"/>
      <c r="K54" s="27">
        <v>309218.35697000002</v>
      </c>
      <c r="L54" s="14"/>
      <c r="M54" s="24">
        <v>0.247171588754</v>
      </c>
      <c r="N54" s="24">
        <v>5.382416892E-3</v>
      </c>
      <c r="O54" s="29"/>
    </row>
    <row r="55" spans="2:15" x14ac:dyDescent="0.2">
      <c r="B55" s="25" t="s">
        <v>1819</v>
      </c>
      <c r="C55" s="17" t="s">
        <v>1820</v>
      </c>
      <c r="D55" s="17" t="s">
        <v>241</v>
      </c>
      <c r="E55" s="26">
        <v>994</v>
      </c>
      <c r="F55" s="17" t="s">
        <v>1750</v>
      </c>
      <c r="G55" s="17" t="s">
        <v>47</v>
      </c>
      <c r="H55" s="28">
        <v>109976</v>
      </c>
      <c r="I55" s="28">
        <v>31568</v>
      </c>
      <c r="J55" s="28">
        <v>139.67641</v>
      </c>
      <c r="K55" s="28">
        <v>124635.64052</v>
      </c>
      <c r="L55" s="16">
        <v>2.0475889E-4</v>
      </c>
      <c r="M55" s="16">
        <v>9.9626650838E-2</v>
      </c>
      <c r="N55" s="16">
        <v>2.1694733239999999E-3</v>
      </c>
      <c r="O55" s="29"/>
    </row>
    <row r="56" spans="2:15" x14ac:dyDescent="0.2">
      <c r="B56" s="25" t="s">
        <v>1821</v>
      </c>
      <c r="C56" s="17" t="s">
        <v>1822</v>
      </c>
      <c r="D56" s="17" t="s">
        <v>1685</v>
      </c>
      <c r="E56" s="26">
        <v>994</v>
      </c>
      <c r="F56" s="17" t="s">
        <v>1750</v>
      </c>
      <c r="G56" s="17" t="s">
        <v>47</v>
      </c>
      <c r="H56" s="28">
        <v>25010</v>
      </c>
      <c r="I56" s="28">
        <v>77857</v>
      </c>
      <c r="J56" s="28">
        <v>0</v>
      </c>
      <c r="K56" s="28">
        <v>69826.720010000005</v>
      </c>
      <c r="L56" s="16">
        <v>1.60931806E-3</v>
      </c>
      <c r="M56" s="16">
        <v>5.5815513320000003E-2</v>
      </c>
      <c r="N56" s="16">
        <v>1.2154405090000001E-3</v>
      </c>
      <c r="O56" s="29"/>
    </row>
    <row r="57" spans="2:15" x14ac:dyDescent="0.2">
      <c r="B57" s="25" t="s">
        <v>1823</v>
      </c>
      <c r="C57" s="17" t="s">
        <v>1824</v>
      </c>
      <c r="D57" s="17" t="s">
        <v>1685</v>
      </c>
      <c r="E57" s="26">
        <v>994</v>
      </c>
      <c r="F57" s="17" t="s">
        <v>1750</v>
      </c>
      <c r="G57" s="17" t="s">
        <v>47</v>
      </c>
      <c r="H57" s="28">
        <v>7090</v>
      </c>
      <c r="I57" s="28">
        <v>4151</v>
      </c>
      <c r="J57" s="28">
        <v>0</v>
      </c>
      <c r="K57" s="28">
        <v>1055.38096</v>
      </c>
      <c r="L57" s="16">
        <v>7.6138103499999996E-4</v>
      </c>
      <c r="M57" s="16">
        <v>8.4361158600000001E-4</v>
      </c>
      <c r="N57" s="16">
        <v>1.8370514487957502E-5</v>
      </c>
      <c r="O57" s="29"/>
    </row>
    <row r="58" spans="2:15" x14ac:dyDescent="0.2">
      <c r="B58" s="25" t="s">
        <v>1825</v>
      </c>
      <c r="C58" s="17" t="s">
        <v>1826</v>
      </c>
      <c r="D58" s="17" t="s">
        <v>1685</v>
      </c>
      <c r="E58" s="26">
        <v>994</v>
      </c>
      <c r="F58" s="17" t="s">
        <v>1750</v>
      </c>
      <c r="G58" s="17" t="s">
        <v>47</v>
      </c>
      <c r="H58" s="28">
        <v>110891</v>
      </c>
      <c r="I58" s="28">
        <v>28222.5</v>
      </c>
      <c r="J58" s="28">
        <v>0</v>
      </c>
      <c r="K58" s="28">
        <v>112228.21794</v>
      </c>
      <c r="L58" s="16">
        <v>1.9798580848999998E-2</v>
      </c>
      <c r="M58" s="16">
        <v>8.9708862057999994E-2</v>
      </c>
      <c r="N58" s="16">
        <v>1.9535032190000001E-3</v>
      </c>
      <c r="O58" s="29"/>
    </row>
    <row r="59" spans="2:15" x14ac:dyDescent="0.2">
      <c r="B59" s="25" t="s">
        <v>1827</v>
      </c>
      <c r="C59" s="17" t="s">
        <v>1828</v>
      </c>
      <c r="D59" s="17" t="s">
        <v>244</v>
      </c>
      <c r="E59" s="26">
        <v>994</v>
      </c>
      <c r="F59" s="17" t="s">
        <v>1750</v>
      </c>
      <c r="G59" s="17" t="s">
        <v>47</v>
      </c>
      <c r="H59" s="28">
        <v>8650</v>
      </c>
      <c r="I59" s="28">
        <v>2851</v>
      </c>
      <c r="J59" s="28">
        <v>0.80649000000000004</v>
      </c>
      <c r="K59" s="28">
        <v>885.15533000000005</v>
      </c>
      <c r="L59" s="16">
        <v>1.1808873720000001E-3</v>
      </c>
      <c r="M59" s="16">
        <v>7.0754288699999995E-4</v>
      </c>
      <c r="N59" s="16">
        <v>1.5407477896756598E-5</v>
      </c>
      <c r="O59" s="29"/>
    </row>
    <row r="60" spans="2:15" x14ac:dyDescent="0.2">
      <c r="B60" s="25" t="s">
        <v>1829</v>
      </c>
      <c r="C60" s="17" t="s">
        <v>1830</v>
      </c>
      <c r="D60" s="17" t="s">
        <v>244</v>
      </c>
      <c r="E60" s="26">
        <v>994</v>
      </c>
      <c r="F60" s="17" t="s">
        <v>1750</v>
      </c>
      <c r="G60" s="17" t="s">
        <v>47</v>
      </c>
      <c r="H60" s="28">
        <v>13</v>
      </c>
      <c r="I60" s="28">
        <v>40370</v>
      </c>
      <c r="J60" s="28">
        <v>5.2639999999999999E-2</v>
      </c>
      <c r="K60" s="28">
        <v>18.872330000000002</v>
      </c>
      <c r="L60" s="16">
        <v>1.43103703304122E-8</v>
      </c>
      <c r="M60" s="16">
        <v>1.5085468519126401E-5</v>
      </c>
      <c r="N60" s="16">
        <v>3.28501673638791E-7</v>
      </c>
      <c r="O60" s="29"/>
    </row>
    <row r="61" spans="2:15" x14ac:dyDescent="0.2">
      <c r="B61" s="25" t="s">
        <v>1831</v>
      </c>
      <c r="C61" s="17" t="s">
        <v>1832</v>
      </c>
      <c r="D61" s="17" t="s">
        <v>241</v>
      </c>
      <c r="E61" s="26">
        <v>994</v>
      </c>
      <c r="F61" s="17" t="s">
        <v>1750</v>
      </c>
      <c r="G61" s="17" t="s">
        <v>47</v>
      </c>
      <c r="H61" s="28">
        <v>7400</v>
      </c>
      <c r="I61" s="28">
        <v>2130</v>
      </c>
      <c r="J61" s="28">
        <v>3.1445599999999998</v>
      </c>
      <c r="K61" s="28">
        <v>568.36987999999997</v>
      </c>
      <c r="L61" s="16">
        <v>3.7000000000000002E-3</v>
      </c>
      <c r="M61" s="16">
        <v>4.5432259400000002E-4</v>
      </c>
      <c r="N61" s="16">
        <v>9.8933442148308702E-6</v>
      </c>
      <c r="O61" s="29"/>
    </row>
    <row r="62" spans="2:15" x14ac:dyDescent="0.2">
      <c r="B62" s="22" t="s">
        <v>1833</v>
      </c>
      <c r="C62" s="14"/>
      <c r="D62" s="14"/>
      <c r="E62" s="14"/>
      <c r="F62" s="14"/>
      <c r="G62" s="14"/>
      <c r="H62" s="14"/>
      <c r="I62" s="14"/>
      <c r="J62" s="14"/>
      <c r="K62" s="27">
        <v>1030.1007400000001</v>
      </c>
      <c r="L62" s="14"/>
      <c r="M62" s="24">
        <v>8.2340401399999996E-4</v>
      </c>
      <c r="N62" s="24">
        <v>1.7930473720338601E-5</v>
      </c>
      <c r="O62" s="29"/>
    </row>
    <row r="63" spans="2:15" x14ac:dyDescent="0.2">
      <c r="B63" s="25" t="s">
        <v>1834</v>
      </c>
      <c r="C63" s="17" t="s">
        <v>1835</v>
      </c>
      <c r="D63" s="17" t="s">
        <v>244</v>
      </c>
      <c r="E63" s="26">
        <v>994</v>
      </c>
      <c r="F63" s="17" t="s">
        <v>1750</v>
      </c>
      <c r="G63" s="17" t="s">
        <v>47</v>
      </c>
      <c r="H63" s="28">
        <v>16100</v>
      </c>
      <c r="I63" s="28">
        <v>1781</v>
      </c>
      <c r="J63" s="28">
        <v>1.84751</v>
      </c>
      <c r="K63" s="28">
        <v>1030.1007400000001</v>
      </c>
      <c r="L63" s="16">
        <v>2.967741935E-3</v>
      </c>
      <c r="M63" s="16">
        <v>8.2340401399999996E-4</v>
      </c>
      <c r="N63" s="16">
        <v>1.7930473720338601E-5</v>
      </c>
      <c r="O63" s="29"/>
    </row>
    <row r="64" spans="2:15" x14ac:dyDescent="0.2">
      <c r="B64" s="22" t="s">
        <v>1836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29"/>
    </row>
    <row r="65" spans="2:15" x14ac:dyDescent="0.2">
      <c r="B65" s="22" t="s">
        <v>1837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29"/>
    </row>
  </sheetData>
  <mergeCells count="2">
    <mergeCell ref="B6:N6"/>
    <mergeCell ref="B7:N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46"/>
  <sheetViews>
    <sheetView rightToLeft="1" workbookViewId="0">
      <selection activeCell="K14" sqref="K14"/>
    </sheetView>
  </sheetViews>
  <sheetFormatPr defaultRowHeight="12.75" customHeight="1" x14ac:dyDescent="0.2"/>
  <cols>
    <col min="1" max="1" width="9.140625" style="1"/>
    <col min="2" max="2" width="36" style="1" bestFit="1" customWidth="1"/>
    <col min="3" max="3" width="26.28515625" style="1" bestFit="1" customWidth="1"/>
    <col min="4" max="4" width="10.5703125" style="1" bestFit="1" customWidth="1"/>
    <col min="5" max="5" width="11.7109375" style="1" bestFit="1" customWidth="1"/>
    <col min="6" max="6" width="10" style="1" bestFit="1" customWidth="1"/>
    <col min="7" max="7" width="5.5703125" style="1" bestFit="1" customWidth="1"/>
    <col min="8" max="8" width="9.140625" style="1" bestFit="1" customWidth="1"/>
    <col min="9" max="9" width="13.28515625" style="1" bestFit="1" customWidth="1"/>
    <col min="10" max="10" width="13.85546875" style="1" bestFit="1" customWidth="1"/>
    <col min="11" max="11" width="10.140625" style="1" bestFit="1" customWidth="1"/>
    <col min="12" max="12" width="11.28515625" style="1" bestFit="1" customWidth="1"/>
    <col min="13" max="13" width="21.7109375" style="1" bestFit="1" customWidth="1"/>
    <col min="14" max="14" width="25.28515625" style="1" bestFit="1" customWidth="1"/>
    <col min="15" max="15" width="22.85546875" style="1" bestFit="1" customWidth="1"/>
    <col min="16" max="16" width="7" style="1" bestFit="1" customWidth="1"/>
    <col min="17" max="16384" width="9.140625" style="1"/>
  </cols>
  <sheetData>
    <row r="1" spans="2:16" ht="12.75" customHeight="1" x14ac:dyDescent="0.2">
      <c r="B1" s="2" t="s">
        <v>66</v>
      </c>
      <c r="C1" s="2" t="s">
        <v>1</v>
      </c>
    </row>
    <row r="2" spans="2:16" ht="12.75" customHeight="1" x14ac:dyDescent="0.2">
      <c r="B2" s="2" t="s">
        <v>2</v>
      </c>
      <c r="C2" s="2" t="s">
        <v>3</v>
      </c>
    </row>
    <row r="6" spans="2:16" ht="12.75" customHeight="1" x14ac:dyDescent="0.2">
      <c r="B6" s="73" t="s">
        <v>1838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5"/>
    </row>
    <row r="7" spans="2:16" ht="12.75" customHeight="1" x14ac:dyDescent="0.2">
      <c r="B7" s="76" t="s">
        <v>1839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8"/>
    </row>
    <row r="8" spans="2:16" ht="12.75" customHeight="1" x14ac:dyDescent="0.2">
      <c r="B8" s="7" t="s">
        <v>68</v>
      </c>
      <c r="C8" s="7" t="s">
        <v>69</v>
      </c>
      <c r="D8" s="7" t="s">
        <v>137</v>
      </c>
      <c r="E8" s="7" t="s">
        <v>70</v>
      </c>
      <c r="F8" s="7" t="s">
        <v>257</v>
      </c>
      <c r="G8" s="7" t="s">
        <v>71</v>
      </c>
      <c r="H8" s="7" t="s">
        <v>72</v>
      </c>
      <c r="I8" s="7" t="s">
        <v>73</v>
      </c>
      <c r="J8" s="7" t="s">
        <v>140</v>
      </c>
      <c r="K8" s="7" t="s">
        <v>141</v>
      </c>
      <c r="L8" s="7" t="s">
        <v>76</v>
      </c>
      <c r="M8" s="7" t="s">
        <v>143</v>
      </c>
      <c r="N8" s="7" t="s">
        <v>77</v>
      </c>
      <c r="O8" s="7" t="s">
        <v>259</v>
      </c>
    </row>
    <row r="9" spans="2:16" ht="12.75" customHeight="1" x14ac:dyDescent="0.2">
      <c r="B9" s="8"/>
      <c r="C9" s="8"/>
      <c r="D9" s="8"/>
      <c r="E9" s="8"/>
      <c r="F9" s="8"/>
      <c r="G9" s="8"/>
      <c r="H9" s="8"/>
      <c r="I9" s="8"/>
      <c r="J9" s="9" t="s">
        <v>147</v>
      </c>
      <c r="K9" s="9" t="s">
        <v>148</v>
      </c>
      <c r="L9" s="9" t="s">
        <v>8</v>
      </c>
      <c r="M9" s="9" t="s">
        <v>9</v>
      </c>
      <c r="N9" s="9" t="s">
        <v>9</v>
      </c>
      <c r="O9" s="9" t="s">
        <v>9</v>
      </c>
    </row>
    <row r="10" spans="2:16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  <c r="M10" s="9" t="s">
        <v>149</v>
      </c>
      <c r="N10" s="9" t="s">
        <v>150</v>
      </c>
      <c r="O10" s="9" t="s">
        <v>151</v>
      </c>
    </row>
    <row r="11" spans="2:16" ht="12.75" customHeight="1" x14ac:dyDescent="0.2">
      <c r="B11" s="22" t="s">
        <v>1840</v>
      </c>
      <c r="C11" s="14"/>
      <c r="D11" s="14"/>
      <c r="E11" s="14"/>
      <c r="F11" s="14"/>
      <c r="G11" s="14"/>
      <c r="H11" s="14"/>
      <c r="I11" s="14"/>
      <c r="J11" s="14"/>
      <c r="K11" s="14"/>
      <c r="L11" s="27">
        <v>720449.83603999997</v>
      </c>
      <c r="M11" s="14"/>
      <c r="N11" s="24">
        <v>1</v>
      </c>
      <c r="O11" s="24">
        <v>1.2540527688E-2</v>
      </c>
    </row>
    <row r="12" spans="2:16" ht="12.75" customHeight="1" x14ac:dyDescent="0.2">
      <c r="B12" s="22" t="s">
        <v>1841</v>
      </c>
      <c r="C12" s="14"/>
      <c r="D12" s="14"/>
      <c r="E12" s="14"/>
      <c r="F12" s="14"/>
      <c r="G12" s="14"/>
      <c r="H12" s="14"/>
      <c r="I12" s="14"/>
      <c r="J12" s="14"/>
      <c r="K12" s="14"/>
      <c r="L12" s="27">
        <v>683059.33822999999</v>
      </c>
      <c r="M12" s="14"/>
      <c r="N12" s="24">
        <v>0.94810117798600002</v>
      </c>
      <c r="O12" s="24">
        <v>1.1889689074000001E-2</v>
      </c>
    </row>
    <row r="13" spans="2:16" ht="12.75" customHeight="1" x14ac:dyDescent="0.2">
      <c r="B13" s="22" t="s">
        <v>1842</v>
      </c>
      <c r="C13" s="14"/>
      <c r="D13" s="14"/>
      <c r="E13" s="14"/>
      <c r="F13" s="14"/>
      <c r="G13" s="14"/>
      <c r="H13" s="14"/>
      <c r="I13" s="14"/>
      <c r="J13" s="14"/>
      <c r="K13" s="14"/>
      <c r="L13" s="27">
        <v>71010.563479999997</v>
      </c>
      <c r="M13" s="14"/>
      <c r="N13" s="24">
        <v>9.8564202429000006E-2</v>
      </c>
      <c r="O13" s="24">
        <v>1.2360471090000001E-3</v>
      </c>
    </row>
    <row r="14" spans="2:16" ht="12.75" customHeight="1" x14ac:dyDescent="0.2">
      <c r="B14" s="25" t="s">
        <v>1843</v>
      </c>
      <c r="C14" s="17" t="s">
        <v>1844</v>
      </c>
      <c r="D14" s="17" t="s">
        <v>161</v>
      </c>
      <c r="E14" s="26">
        <v>5028</v>
      </c>
      <c r="F14" s="17" t="s">
        <v>1773</v>
      </c>
      <c r="G14" s="17" t="s">
        <v>26</v>
      </c>
      <c r="H14" s="17" t="s">
        <v>270</v>
      </c>
      <c r="I14" s="17" t="s">
        <v>46</v>
      </c>
      <c r="J14" s="28">
        <v>5675400</v>
      </c>
      <c r="K14" s="28">
        <v>111.97</v>
      </c>
      <c r="L14" s="28">
        <v>6354.7453800000003</v>
      </c>
      <c r="M14" s="16">
        <v>1.1158867479000001E-2</v>
      </c>
      <c r="N14" s="16">
        <v>8.8205244300000006E-3</v>
      </c>
      <c r="O14" s="16">
        <v>1.1061403E-4</v>
      </c>
      <c r="P14" s="29"/>
    </row>
    <row r="15" spans="2:16" ht="12.75" customHeight="1" x14ac:dyDescent="0.2">
      <c r="B15" s="25" t="s">
        <v>1845</v>
      </c>
      <c r="C15" s="17" t="s">
        <v>1846</v>
      </c>
      <c r="D15" s="17" t="s">
        <v>161</v>
      </c>
      <c r="E15" s="26">
        <v>5084</v>
      </c>
      <c r="F15" s="17" t="s">
        <v>1773</v>
      </c>
      <c r="G15" s="17" t="s">
        <v>26</v>
      </c>
      <c r="H15" s="17" t="s">
        <v>270</v>
      </c>
      <c r="I15" s="17" t="s">
        <v>46</v>
      </c>
      <c r="J15" s="28">
        <v>4777570</v>
      </c>
      <c r="K15" s="28">
        <v>158.22999999999999</v>
      </c>
      <c r="L15" s="28">
        <v>7559.5490099999997</v>
      </c>
      <c r="M15" s="16">
        <v>1.5957147628000001E-2</v>
      </c>
      <c r="N15" s="16">
        <v>1.0492818003000001E-2</v>
      </c>
      <c r="O15" s="16">
        <v>1.3158547400000001E-4</v>
      </c>
      <c r="P15" s="29"/>
    </row>
    <row r="16" spans="2:16" ht="12.75" customHeight="1" x14ac:dyDescent="0.2">
      <c r="B16" s="39" t="s">
        <v>2821</v>
      </c>
      <c r="C16" s="17" t="s">
        <v>1847</v>
      </c>
      <c r="D16" s="17" t="s">
        <v>161</v>
      </c>
      <c r="E16" s="26">
        <v>5097</v>
      </c>
      <c r="F16" s="17" t="s">
        <v>1750</v>
      </c>
      <c r="G16" s="17" t="s">
        <v>26</v>
      </c>
      <c r="H16" s="17" t="s">
        <v>270</v>
      </c>
      <c r="I16" s="17" t="s">
        <v>46</v>
      </c>
      <c r="J16" s="28">
        <v>11337965</v>
      </c>
      <c r="K16" s="28">
        <v>500.32</v>
      </c>
      <c r="L16" s="28">
        <v>56726.106489999998</v>
      </c>
      <c r="M16" s="16">
        <v>1.8818199170000001E-2</v>
      </c>
      <c r="N16" s="16">
        <v>7.8737066277000001E-2</v>
      </c>
      <c r="O16" s="16">
        <v>9.8740435899999997E-4</v>
      </c>
      <c r="P16" s="29"/>
    </row>
    <row r="17" spans="2:16" ht="12.75" customHeight="1" x14ac:dyDescent="0.2">
      <c r="B17" s="39" t="s">
        <v>2822</v>
      </c>
      <c r="C17" s="17" t="s">
        <v>1848</v>
      </c>
      <c r="D17" s="17" t="s">
        <v>161</v>
      </c>
      <c r="E17" s="26">
        <v>5017</v>
      </c>
      <c r="F17" s="17" t="s">
        <v>1750</v>
      </c>
      <c r="G17" s="17" t="s">
        <v>26</v>
      </c>
      <c r="H17" s="17" t="s">
        <v>270</v>
      </c>
      <c r="I17" s="17" t="s">
        <v>46</v>
      </c>
      <c r="J17" s="28">
        <v>2000</v>
      </c>
      <c r="K17" s="28">
        <v>18508.13</v>
      </c>
      <c r="L17" s="28">
        <v>370.1626</v>
      </c>
      <c r="M17" s="16">
        <v>2.9069767441860501E-5</v>
      </c>
      <c r="N17" s="16">
        <v>5.1379371799999997E-4</v>
      </c>
      <c r="O17" s="16">
        <v>6.4432443486568096E-6</v>
      </c>
      <c r="P17" s="29"/>
    </row>
    <row r="18" spans="2:16" ht="12.75" customHeight="1" x14ac:dyDescent="0.2">
      <c r="B18" s="22" t="s">
        <v>1849</v>
      </c>
      <c r="C18" s="14"/>
      <c r="D18" s="14"/>
      <c r="E18" s="14"/>
      <c r="F18" s="14"/>
      <c r="G18" s="14"/>
      <c r="H18" s="14"/>
      <c r="I18" s="14"/>
      <c r="J18" s="14"/>
      <c r="K18" s="14"/>
      <c r="L18" s="27">
        <v>217867.08343</v>
      </c>
      <c r="M18" s="14"/>
      <c r="N18" s="24">
        <v>0.302404237646</v>
      </c>
      <c r="O18" s="24">
        <v>3.7923087150000001E-3</v>
      </c>
      <c r="P18" s="29"/>
    </row>
    <row r="19" spans="2:16" ht="12.75" customHeight="1" x14ac:dyDescent="0.2">
      <c r="B19" s="25" t="s">
        <v>1850</v>
      </c>
      <c r="C19" s="17" t="s">
        <v>1851</v>
      </c>
      <c r="D19" s="17" t="s">
        <v>161</v>
      </c>
      <c r="E19" s="26">
        <v>5028</v>
      </c>
      <c r="F19" s="17" t="s">
        <v>1773</v>
      </c>
      <c r="G19" s="17" t="s">
        <v>26</v>
      </c>
      <c r="H19" s="17" t="s">
        <v>270</v>
      </c>
      <c r="I19" s="17" t="s">
        <v>46</v>
      </c>
      <c r="J19" s="28">
        <v>37955651</v>
      </c>
      <c r="K19" s="28">
        <v>100.24</v>
      </c>
      <c r="L19" s="28">
        <v>38046.744559999999</v>
      </c>
      <c r="M19" s="16">
        <v>0.379936446446</v>
      </c>
      <c r="N19" s="16">
        <v>5.2809706737000001E-2</v>
      </c>
      <c r="O19" s="16">
        <v>6.6226158899999996E-4</v>
      </c>
      <c r="P19" s="29"/>
    </row>
    <row r="20" spans="2:16" ht="12.75" customHeight="1" x14ac:dyDescent="0.2">
      <c r="B20" s="25" t="s">
        <v>1852</v>
      </c>
      <c r="C20" s="17" t="s">
        <v>1853</v>
      </c>
      <c r="D20" s="17" t="s">
        <v>161</v>
      </c>
      <c r="E20" s="26">
        <v>5084</v>
      </c>
      <c r="F20" s="17" t="s">
        <v>1773</v>
      </c>
      <c r="G20" s="17" t="s">
        <v>26</v>
      </c>
      <c r="H20" s="17" t="s">
        <v>270</v>
      </c>
      <c r="I20" s="17" t="s">
        <v>46</v>
      </c>
      <c r="J20" s="28">
        <v>18158235</v>
      </c>
      <c r="K20" s="28">
        <v>117.45</v>
      </c>
      <c r="L20" s="28">
        <v>21326.847000000002</v>
      </c>
      <c r="M20" s="16">
        <v>0.137354273827</v>
      </c>
      <c r="N20" s="16">
        <v>2.9602126244999999E-2</v>
      </c>
      <c r="O20" s="16">
        <v>3.7122628300000001E-4</v>
      </c>
      <c r="P20" s="29"/>
    </row>
    <row r="21" spans="2:16" ht="12.75" customHeight="1" x14ac:dyDescent="0.2">
      <c r="B21" s="25" t="s">
        <v>1854</v>
      </c>
      <c r="C21" s="17" t="s">
        <v>1855</v>
      </c>
      <c r="D21" s="17" t="s">
        <v>161</v>
      </c>
      <c r="E21" s="26">
        <v>5044</v>
      </c>
      <c r="F21" s="17" t="s">
        <v>1773</v>
      </c>
      <c r="G21" s="17" t="s">
        <v>26</v>
      </c>
      <c r="H21" s="17" t="s">
        <v>270</v>
      </c>
      <c r="I21" s="17" t="s">
        <v>46</v>
      </c>
      <c r="J21" s="28">
        <v>10680160</v>
      </c>
      <c r="K21" s="28">
        <v>449.58</v>
      </c>
      <c r="L21" s="28">
        <v>48015.863310000001</v>
      </c>
      <c r="M21" s="16">
        <v>0.16766342229100001</v>
      </c>
      <c r="N21" s="16">
        <v>6.6647059805999997E-2</v>
      </c>
      <c r="O21" s="16">
        <v>8.3578929799999998E-4</v>
      </c>
      <c r="P21" s="29"/>
    </row>
    <row r="22" spans="2:16" ht="12.75" customHeight="1" x14ac:dyDescent="0.2">
      <c r="B22" s="25" t="s">
        <v>1856</v>
      </c>
      <c r="C22" s="17" t="s">
        <v>1857</v>
      </c>
      <c r="D22" s="17" t="s">
        <v>161</v>
      </c>
      <c r="E22" s="26">
        <v>5044</v>
      </c>
      <c r="F22" s="17" t="s">
        <v>1773</v>
      </c>
      <c r="G22" s="17" t="s">
        <v>26</v>
      </c>
      <c r="H22" s="17" t="s">
        <v>270</v>
      </c>
      <c r="I22" s="17" t="s">
        <v>46</v>
      </c>
      <c r="J22" s="28">
        <v>17067311.050000001</v>
      </c>
      <c r="K22" s="28">
        <v>123.37</v>
      </c>
      <c r="L22" s="28">
        <v>21055.941640000001</v>
      </c>
      <c r="M22" s="16">
        <v>0.11681937748100001</v>
      </c>
      <c r="N22" s="16">
        <v>2.9226103728999999E-2</v>
      </c>
      <c r="O22" s="16">
        <v>3.66510763E-4</v>
      </c>
      <c r="P22" s="29"/>
    </row>
    <row r="23" spans="2:16" ht="12.75" customHeight="1" x14ac:dyDescent="0.2">
      <c r="B23" s="25" t="s">
        <v>1858</v>
      </c>
      <c r="C23" s="17" t="s">
        <v>1859</v>
      </c>
      <c r="D23" s="17" t="s">
        <v>161</v>
      </c>
      <c r="E23" s="26">
        <v>5044</v>
      </c>
      <c r="F23" s="17" t="s">
        <v>1773</v>
      </c>
      <c r="G23" s="17" t="s">
        <v>26</v>
      </c>
      <c r="H23" s="17" t="s">
        <v>270</v>
      </c>
      <c r="I23" s="17" t="s">
        <v>46</v>
      </c>
      <c r="J23" s="28">
        <v>5978540</v>
      </c>
      <c r="K23" s="28">
        <v>125.3</v>
      </c>
      <c r="L23" s="28">
        <v>7491.1106099999997</v>
      </c>
      <c r="M23" s="16">
        <v>6.3466454352000004E-2</v>
      </c>
      <c r="N23" s="16">
        <v>1.0397824018999999E-2</v>
      </c>
      <c r="O23" s="16">
        <v>1.303942E-4</v>
      </c>
      <c r="P23" s="29"/>
    </row>
    <row r="24" spans="2:16" ht="12.75" customHeight="1" x14ac:dyDescent="0.2">
      <c r="B24" s="25" t="s">
        <v>1860</v>
      </c>
      <c r="C24" s="17" t="s">
        <v>1861</v>
      </c>
      <c r="D24" s="17" t="s">
        <v>161</v>
      </c>
      <c r="E24" s="26">
        <v>5017</v>
      </c>
      <c r="F24" s="17" t="s">
        <v>1773</v>
      </c>
      <c r="G24" s="17" t="s">
        <v>26</v>
      </c>
      <c r="H24" s="17" t="s">
        <v>270</v>
      </c>
      <c r="I24" s="17" t="s">
        <v>46</v>
      </c>
      <c r="J24" s="28">
        <v>21609420</v>
      </c>
      <c r="K24" s="28">
        <v>121.91</v>
      </c>
      <c r="L24" s="28">
        <v>26344.04392</v>
      </c>
      <c r="M24" s="16">
        <v>6.7319065420000004E-2</v>
      </c>
      <c r="N24" s="16">
        <v>3.65661044E-2</v>
      </c>
      <c r="O24" s="16">
        <v>4.5855824400000002E-4</v>
      </c>
      <c r="P24" s="29"/>
    </row>
    <row r="25" spans="2:16" ht="12.75" customHeight="1" x14ac:dyDescent="0.2">
      <c r="B25" s="25" t="s">
        <v>1862</v>
      </c>
      <c r="C25" s="17" t="s">
        <v>1863</v>
      </c>
      <c r="D25" s="17" t="s">
        <v>161</v>
      </c>
      <c r="E25" s="26">
        <v>5017</v>
      </c>
      <c r="F25" s="17" t="s">
        <v>1773</v>
      </c>
      <c r="G25" s="17" t="s">
        <v>26</v>
      </c>
      <c r="H25" s="17" t="s">
        <v>270</v>
      </c>
      <c r="I25" s="17" t="s">
        <v>46</v>
      </c>
      <c r="J25" s="28">
        <v>9747750</v>
      </c>
      <c r="K25" s="28">
        <v>119.18</v>
      </c>
      <c r="L25" s="28">
        <v>11617.36846</v>
      </c>
      <c r="M25" s="16">
        <v>5.8195522388E-2</v>
      </c>
      <c r="N25" s="16">
        <v>1.6125159419000001E-2</v>
      </c>
      <c r="O25" s="16">
        <v>2.0221800799999999E-4</v>
      </c>
      <c r="P25" s="29"/>
    </row>
    <row r="26" spans="2:16" ht="12.75" customHeight="1" x14ac:dyDescent="0.2">
      <c r="B26" s="25" t="s">
        <v>1864</v>
      </c>
      <c r="C26" s="17" t="s">
        <v>1865</v>
      </c>
      <c r="D26" s="17" t="s">
        <v>161</v>
      </c>
      <c r="E26" s="26">
        <v>5017</v>
      </c>
      <c r="F26" s="17" t="s">
        <v>1773</v>
      </c>
      <c r="G26" s="17" t="s">
        <v>26</v>
      </c>
      <c r="H26" s="17" t="s">
        <v>270</v>
      </c>
      <c r="I26" s="17" t="s">
        <v>46</v>
      </c>
      <c r="J26" s="28">
        <v>17843360</v>
      </c>
      <c r="K26" s="28">
        <v>118.88</v>
      </c>
      <c r="L26" s="28">
        <v>21212.18636</v>
      </c>
      <c r="M26" s="16">
        <v>8.3380186915000001E-2</v>
      </c>
      <c r="N26" s="16">
        <v>2.944297479E-2</v>
      </c>
      <c r="O26" s="16">
        <v>3.6923043999999999E-4</v>
      </c>
      <c r="P26" s="29"/>
    </row>
    <row r="27" spans="2:16" ht="12.75" customHeight="1" x14ac:dyDescent="0.2">
      <c r="B27" s="25" t="s">
        <v>1866</v>
      </c>
      <c r="C27" s="17" t="s">
        <v>1867</v>
      </c>
      <c r="D27" s="17" t="s">
        <v>161</v>
      </c>
      <c r="E27" s="26">
        <v>5097</v>
      </c>
      <c r="F27" s="17" t="s">
        <v>1773</v>
      </c>
      <c r="G27" s="17" t="s">
        <v>26</v>
      </c>
      <c r="H27" s="17" t="s">
        <v>270</v>
      </c>
      <c r="I27" s="17" t="s">
        <v>46</v>
      </c>
      <c r="J27" s="28">
        <v>684850</v>
      </c>
      <c r="K27" s="28">
        <v>152.41999999999999</v>
      </c>
      <c r="L27" s="28">
        <v>1043.8483699999999</v>
      </c>
      <c r="M27" s="16">
        <v>1.5365716839999999E-3</v>
      </c>
      <c r="N27" s="16">
        <v>1.44888418E-3</v>
      </c>
      <c r="O27" s="16">
        <v>1.81697721781107E-5</v>
      </c>
      <c r="P27" s="29"/>
    </row>
    <row r="28" spans="2:16" ht="12.75" customHeight="1" x14ac:dyDescent="0.2">
      <c r="B28" s="25" t="s">
        <v>1868</v>
      </c>
      <c r="C28" s="17" t="s">
        <v>1869</v>
      </c>
      <c r="D28" s="17" t="s">
        <v>161</v>
      </c>
      <c r="E28" s="26">
        <v>5097</v>
      </c>
      <c r="F28" s="17" t="s">
        <v>1773</v>
      </c>
      <c r="G28" s="17" t="s">
        <v>26</v>
      </c>
      <c r="H28" s="17" t="s">
        <v>270</v>
      </c>
      <c r="I28" s="17" t="s">
        <v>46</v>
      </c>
      <c r="J28" s="28">
        <v>20032410</v>
      </c>
      <c r="K28" s="28">
        <v>108.39</v>
      </c>
      <c r="L28" s="28">
        <v>21713.129199999999</v>
      </c>
      <c r="M28" s="16">
        <v>0.28906796536700002</v>
      </c>
      <c r="N28" s="16">
        <v>3.0138294318000001E-2</v>
      </c>
      <c r="O28" s="16">
        <v>3.7795011399999998E-4</v>
      </c>
      <c r="P28" s="29"/>
    </row>
    <row r="29" spans="2:16" ht="12.75" customHeight="1" x14ac:dyDescent="0.2">
      <c r="B29" s="22" t="s">
        <v>1870</v>
      </c>
      <c r="C29" s="14"/>
      <c r="D29" s="14"/>
      <c r="E29" s="14"/>
      <c r="F29" s="14"/>
      <c r="G29" s="14"/>
      <c r="H29" s="14"/>
      <c r="I29" s="14"/>
      <c r="J29" s="14"/>
      <c r="K29" s="14"/>
      <c r="L29" s="27">
        <v>394181.69131999998</v>
      </c>
      <c r="M29" s="14"/>
      <c r="N29" s="24">
        <v>0.54713273791000006</v>
      </c>
      <c r="O29" s="24">
        <v>6.8613332490000001E-3</v>
      </c>
      <c r="P29" s="29"/>
    </row>
    <row r="30" spans="2:16" ht="12.75" customHeight="1" x14ac:dyDescent="0.2">
      <c r="B30" s="39" t="s">
        <v>2823</v>
      </c>
      <c r="C30" s="17" t="s">
        <v>1871</v>
      </c>
      <c r="D30" s="17" t="s">
        <v>161</v>
      </c>
      <c r="E30" s="26">
        <v>5084</v>
      </c>
      <c r="F30" s="17" t="s">
        <v>1750</v>
      </c>
      <c r="G30" s="17" t="s">
        <v>26</v>
      </c>
      <c r="H30" s="17" t="s">
        <v>270</v>
      </c>
      <c r="I30" s="17" t="s">
        <v>46</v>
      </c>
      <c r="J30" s="28">
        <v>102087120</v>
      </c>
      <c r="K30" s="28">
        <v>156.47</v>
      </c>
      <c r="L30" s="28">
        <v>159735.71666000001</v>
      </c>
      <c r="M30" s="16">
        <v>0.114293685624</v>
      </c>
      <c r="N30" s="16">
        <v>0.221716639617</v>
      </c>
      <c r="O30" s="16">
        <v>2.780443658E-3</v>
      </c>
      <c r="P30" s="29"/>
    </row>
    <row r="31" spans="2:16" ht="12.75" customHeight="1" x14ac:dyDescent="0.2">
      <c r="B31" s="39" t="s">
        <v>2824</v>
      </c>
      <c r="C31" s="17" t="s">
        <v>1872</v>
      </c>
      <c r="D31" s="17" t="s">
        <v>161</v>
      </c>
      <c r="E31" s="26">
        <v>5028</v>
      </c>
      <c r="F31" s="17" t="s">
        <v>1750</v>
      </c>
      <c r="G31" s="17" t="s">
        <v>26</v>
      </c>
      <c r="H31" s="17" t="s">
        <v>270</v>
      </c>
      <c r="I31" s="17" t="s">
        <v>46</v>
      </c>
      <c r="J31" s="28">
        <v>55698925</v>
      </c>
      <c r="K31" s="28">
        <v>199.89</v>
      </c>
      <c r="L31" s="28">
        <v>111336.58119</v>
      </c>
      <c r="M31" s="16">
        <v>5.3173198089999998E-2</v>
      </c>
      <c r="N31" s="16">
        <v>0.154537589739</v>
      </c>
      <c r="O31" s="16">
        <v>1.937982923E-3</v>
      </c>
      <c r="P31" s="29"/>
    </row>
    <row r="32" spans="2:16" ht="12.75" customHeight="1" x14ac:dyDescent="0.2">
      <c r="B32" s="39" t="s">
        <v>2825</v>
      </c>
      <c r="C32" s="17" t="s">
        <v>1873</v>
      </c>
      <c r="D32" s="17" t="s">
        <v>161</v>
      </c>
      <c r="E32" s="26">
        <v>5017</v>
      </c>
      <c r="F32" s="17" t="s">
        <v>1750</v>
      </c>
      <c r="G32" s="17" t="s">
        <v>26</v>
      </c>
      <c r="H32" s="17" t="s">
        <v>270</v>
      </c>
      <c r="I32" s="17" t="s">
        <v>46</v>
      </c>
      <c r="J32" s="28">
        <v>43752935</v>
      </c>
      <c r="K32" s="28">
        <v>189.8</v>
      </c>
      <c r="L32" s="28">
        <v>83043.070630000002</v>
      </c>
      <c r="M32" s="16">
        <v>2.4200970738999999E-2</v>
      </c>
      <c r="N32" s="16">
        <v>0.115265583356</v>
      </c>
      <c r="O32" s="16">
        <v>1.445491239E-3</v>
      </c>
      <c r="P32" s="29"/>
    </row>
    <row r="33" spans="2:16" ht="12.75" customHeight="1" x14ac:dyDescent="0.2">
      <c r="B33" s="39" t="s">
        <v>2826</v>
      </c>
      <c r="C33" s="17" t="s">
        <v>1874</v>
      </c>
      <c r="D33" s="17" t="s">
        <v>161</v>
      </c>
      <c r="E33" s="26">
        <v>5084</v>
      </c>
      <c r="F33" s="17" t="s">
        <v>1750</v>
      </c>
      <c r="G33" s="17" t="s">
        <v>26</v>
      </c>
      <c r="H33" s="17" t="s">
        <v>270</v>
      </c>
      <c r="I33" s="17" t="s">
        <v>46</v>
      </c>
      <c r="J33" s="28">
        <v>7040</v>
      </c>
      <c r="K33" s="28">
        <v>122.72</v>
      </c>
      <c r="L33" s="28">
        <v>8.6394900000000003</v>
      </c>
      <c r="M33" s="16">
        <v>9.1191709844559598E-5</v>
      </c>
      <c r="N33" s="16">
        <v>1.19917995227642E-5</v>
      </c>
      <c r="O33" s="16">
        <v>1.5038349395043401E-7</v>
      </c>
      <c r="P33" s="29"/>
    </row>
    <row r="34" spans="2:16" ht="12.75" customHeight="1" x14ac:dyDescent="0.2">
      <c r="B34" s="25" t="s">
        <v>1875</v>
      </c>
      <c r="C34" s="17" t="s">
        <v>1876</v>
      </c>
      <c r="D34" s="17" t="s">
        <v>161</v>
      </c>
      <c r="E34" s="26">
        <v>5084</v>
      </c>
      <c r="F34" s="17" t="s">
        <v>1750</v>
      </c>
      <c r="G34" s="17" t="s">
        <v>26</v>
      </c>
      <c r="H34" s="17" t="s">
        <v>270</v>
      </c>
      <c r="I34" s="17" t="s">
        <v>46</v>
      </c>
      <c r="J34" s="28">
        <v>1094453</v>
      </c>
      <c r="K34" s="28">
        <v>182.52</v>
      </c>
      <c r="L34" s="28">
        <v>1997.5956200000001</v>
      </c>
      <c r="M34" s="16">
        <v>4.8772415319999997E-3</v>
      </c>
      <c r="N34" s="16">
        <v>2.772706051E-3</v>
      </c>
      <c r="O34" s="16">
        <v>3.47711970076572E-5</v>
      </c>
      <c r="P34" s="29"/>
    </row>
    <row r="35" spans="2:16" ht="12.75" customHeight="1" x14ac:dyDescent="0.2">
      <c r="B35" s="25" t="s">
        <v>1877</v>
      </c>
      <c r="C35" s="17" t="s">
        <v>1878</v>
      </c>
      <c r="D35" s="17" t="s">
        <v>161</v>
      </c>
      <c r="E35" s="26">
        <v>5084</v>
      </c>
      <c r="F35" s="17" t="s">
        <v>1750</v>
      </c>
      <c r="G35" s="17" t="s">
        <v>26</v>
      </c>
      <c r="H35" s="17" t="s">
        <v>270</v>
      </c>
      <c r="I35" s="17" t="s">
        <v>46</v>
      </c>
      <c r="J35" s="28">
        <v>16581854</v>
      </c>
      <c r="K35" s="28">
        <v>101.03</v>
      </c>
      <c r="L35" s="28">
        <v>16752.647099999998</v>
      </c>
      <c r="M35" s="16">
        <v>7.3209068431999993E-2</v>
      </c>
      <c r="N35" s="16">
        <v>2.3253037563000001E-2</v>
      </c>
      <c r="O35" s="16">
        <v>2.9160536099999998E-4</v>
      </c>
      <c r="P35" s="29"/>
    </row>
    <row r="36" spans="2:16" ht="12.75" customHeight="1" x14ac:dyDescent="0.2">
      <c r="B36" s="25" t="s">
        <v>1879</v>
      </c>
      <c r="C36" s="17" t="s">
        <v>1880</v>
      </c>
      <c r="D36" s="17" t="s">
        <v>161</v>
      </c>
      <c r="E36" s="26">
        <v>5044</v>
      </c>
      <c r="F36" s="17" t="s">
        <v>1750</v>
      </c>
      <c r="G36" s="17" t="s">
        <v>26</v>
      </c>
      <c r="H36" s="17" t="s">
        <v>270</v>
      </c>
      <c r="I36" s="17" t="s">
        <v>46</v>
      </c>
      <c r="J36" s="28">
        <v>17300830</v>
      </c>
      <c r="K36" s="28">
        <v>100.73</v>
      </c>
      <c r="L36" s="28">
        <v>17427.126059999999</v>
      </c>
      <c r="M36" s="16">
        <v>0.17475585858500001</v>
      </c>
      <c r="N36" s="16">
        <v>2.4189228989999999E-2</v>
      </c>
      <c r="O36" s="16">
        <v>3.0334569499999999E-4</v>
      </c>
      <c r="P36" s="29"/>
    </row>
    <row r="37" spans="2:16" ht="12.75" customHeight="1" x14ac:dyDescent="0.2">
      <c r="B37" s="25" t="s">
        <v>1881</v>
      </c>
      <c r="C37" s="17" t="s">
        <v>1882</v>
      </c>
      <c r="D37" s="17" t="s">
        <v>161</v>
      </c>
      <c r="E37" s="26">
        <v>5044</v>
      </c>
      <c r="F37" s="17" t="s">
        <v>1750</v>
      </c>
      <c r="G37" s="17" t="s">
        <v>26</v>
      </c>
      <c r="H37" s="17" t="s">
        <v>270</v>
      </c>
      <c r="I37" s="17" t="s">
        <v>46</v>
      </c>
      <c r="J37" s="28">
        <v>1455752</v>
      </c>
      <c r="K37" s="28">
        <v>132.66</v>
      </c>
      <c r="L37" s="28">
        <v>1931.2005999999999</v>
      </c>
      <c r="M37" s="16">
        <v>3.337349839E-3</v>
      </c>
      <c r="N37" s="16">
        <v>2.6805483230000001E-3</v>
      </c>
      <c r="O37" s="16">
        <v>3.3615490468439099E-5</v>
      </c>
      <c r="P37" s="29"/>
    </row>
    <row r="38" spans="2:16" ht="12.75" customHeight="1" x14ac:dyDescent="0.2">
      <c r="B38" s="25" t="s">
        <v>1883</v>
      </c>
      <c r="C38" s="17" t="s">
        <v>1884</v>
      </c>
      <c r="D38" s="17" t="s">
        <v>161</v>
      </c>
      <c r="E38" s="26">
        <v>5017</v>
      </c>
      <c r="F38" s="17" t="s">
        <v>1750</v>
      </c>
      <c r="G38" s="17" t="s">
        <v>26</v>
      </c>
      <c r="H38" s="17" t="s">
        <v>270</v>
      </c>
      <c r="I38" s="17" t="s">
        <v>46</v>
      </c>
      <c r="J38" s="28">
        <v>1137040</v>
      </c>
      <c r="K38" s="28">
        <v>171.42</v>
      </c>
      <c r="L38" s="28">
        <v>1949.1139700000001</v>
      </c>
      <c r="M38" s="16">
        <v>5.5062469730000002E-3</v>
      </c>
      <c r="N38" s="16">
        <v>2.7054124690000002E-3</v>
      </c>
      <c r="O38" s="16">
        <v>3.3927299981387999E-5</v>
      </c>
      <c r="P38" s="29"/>
    </row>
    <row r="39" spans="2:16" ht="12.75" customHeight="1" x14ac:dyDescent="0.2">
      <c r="B39" s="22" t="s">
        <v>1885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29"/>
    </row>
    <row r="40" spans="2:16" ht="12.75" customHeight="1" x14ac:dyDescent="0.2">
      <c r="B40" s="22" t="s">
        <v>1886</v>
      </c>
      <c r="C40" s="14"/>
      <c r="D40" s="14"/>
      <c r="E40" s="14"/>
      <c r="F40" s="14"/>
      <c r="G40" s="14"/>
      <c r="H40" s="14"/>
      <c r="I40" s="14"/>
      <c r="J40" s="14"/>
      <c r="K40" s="14"/>
      <c r="L40" s="27">
        <v>37390.497810000001</v>
      </c>
      <c r="M40" s="14"/>
      <c r="N40" s="24">
        <v>5.1898822013000001E-2</v>
      </c>
      <c r="O40" s="24">
        <v>6.5083861399999998E-4</v>
      </c>
      <c r="P40" s="29"/>
    </row>
    <row r="41" spans="2:16" ht="12.75" customHeight="1" x14ac:dyDescent="0.2">
      <c r="B41" s="22" t="s">
        <v>1887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29"/>
    </row>
    <row r="42" spans="2:16" ht="12.75" customHeight="1" x14ac:dyDescent="0.2">
      <c r="B42" s="22" t="s">
        <v>1888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29"/>
    </row>
    <row r="43" spans="2:16" ht="12.75" customHeight="1" x14ac:dyDescent="0.2">
      <c r="B43" s="22" t="s">
        <v>1889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29"/>
    </row>
    <row r="44" spans="2:16" ht="12.75" customHeight="1" x14ac:dyDescent="0.2">
      <c r="B44" s="22" t="s">
        <v>1890</v>
      </c>
      <c r="C44" s="14"/>
      <c r="D44" s="14"/>
      <c r="E44" s="14"/>
      <c r="F44" s="14"/>
      <c r="G44" s="14"/>
      <c r="H44" s="14"/>
      <c r="I44" s="14"/>
      <c r="J44" s="14"/>
      <c r="K44" s="14"/>
      <c r="L44" s="27">
        <v>37390.497810000001</v>
      </c>
      <c r="M44" s="14"/>
      <c r="N44" s="24">
        <v>5.1898822013000001E-2</v>
      </c>
      <c r="O44" s="24">
        <v>6.5083861399999998E-4</v>
      </c>
      <c r="P44" s="29"/>
    </row>
    <row r="45" spans="2:16" x14ac:dyDescent="0.2">
      <c r="B45" s="25" t="s">
        <v>1891</v>
      </c>
      <c r="C45" s="17" t="s">
        <v>1892</v>
      </c>
      <c r="D45" s="17" t="s">
        <v>62</v>
      </c>
      <c r="E45" s="26">
        <v>994</v>
      </c>
      <c r="F45" s="17" t="s">
        <v>62</v>
      </c>
      <c r="G45" s="17" t="s">
        <v>26</v>
      </c>
      <c r="H45" s="17" t="s">
        <v>270</v>
      </c>
      <c r="I45" s="17" t="s">
        <v>47</v>
      </c>
      <c r="J45" s="28">
        <v>9588.81</v>
      </c>
      <c r="K45" s="28">
        <v>103347.6</v>
      </c>
      <c r="L45" s="28">
        <v>35536.560729999997</v>
      </c>
      <c r="M45" s="16">
        <v>0.24757455268299999</v>
      </c>
      <c r="N45" s="16">
        <v>4.9325517131000002E-2</v>
      </c>
      <c r="O45" s="16">
        <v>6.1856801299999995E-4</v>
      </c>
      <c r="P45" s="29"/>
    </row>
    <row r="46" spans="2:16" x14ac:dyDescent="0.2">
      <c r="B46" s="25" t="s">
        <v>1893</v>
      </c>
      <c r="C46" s="17" t="s">
        <v>1894</v>
      </c>
      <c r="D46" s="17" t="s">
        <v>241</v>
      </c>
      <c r="E46" s="26">
        <v>994</v>
      </c>
      <c r="F46" s="17" t="s">
        <v>62</v>
      </c>
      <c r="G46" s="17" t="s">
        <v>26</v>
      </c>
      <c r="H46" s="17" t="s">
        <v>270</v>
      </c>
      <c r="I46" s="17" t="s">
        <v>47</v>
      </c>
      <c r="J46" s="28">
        <v>366.28</v>
      </c>
      <c r="K46" s="28">
        <v>141146.95000000001</v>
      </c>
      <c r="L46" s="28">
        <v>1853.9370799999999</v>
      </c>
      <c r="M46" s="16">
        <v>7.3255999999999998E-6</v>
      </c>
      <c r="N46" s="16">
        <v>2.5733048810000002E-3</v>
      </c>
      <c r="O46" s="16">
        <v>3.2270601118198601E-5</v>
      </c>
      <c r="P46" s="29"/>
    </row>
  </sheetData>
  <mergeCells count="2">
    <mergeCell ref="B6:O6"/>
    <mergeCell ref="B7: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30"/>
  <sheetViews>
    <sheetView rightToLeft="1" workbookViewId="0">
      <selection activeCell="E17" sqref="E17"/>
    </sheetView>
  </sheetViews>
  <sheetFormatPr defaultRowHeight="12.75" customHeight="1" x14ac:dyDescent="0.2"/>
  <cols>
    <col min="1" max="1" width="9.140625" style="1"/>
    <col min="2" max="2" width="25.7109375" style="1" bestFit="1" customWidth="1"/>
    <col min="3" max="3" width="26.28515625" style="1" bestFit="1" customWidth="1"/>
    <col min="4" max="4" width="10.5703125" style="1" bestFit="1" customWidth="1"/>
    <col min="5" max="5" width="30.5703125" style="1" bestFit="1" customWidth="1"/>
    <col min="6" max="6" width="13.28515625" style="1" bestFit="1" customWidth="1"/>
    <col min="7" max="7" width="11.7109375" style="1" bestFit="1" customWidth="1"/>
    <col min="8" max="8" width="8.140625" style="1" bestFit="1" customWidth="1"/>
    <col min="9" max="9" width="10.140625" style="1" bestFit="1" customWidth="1"/>
    <col min="10" max="10" width="21.7109375" style="1" bestFit="1" customWidth="1"/>
    <col min="11" max="11" width="25.28515625" style="1" bestFit="1" customWidth="1"/>
    <col min="12" max="12" width="22.85546875" style="1" bestFit="1" customWidth="1"/>
    <col min="13" max="13" width="7" style="1" bestFit="1" customWidth="1"/>
    <col min="14" max="16384" width="9.140625" style="1"/>
  </cols>
  <sheetData>
    <row r="1" spans="2:13" ht="12.75" customHeight="1" x14ac:dyDescent="0.2">
      <c r="B1" s="2" t="s">
        <v>66</v>
      </c>
      <c r="C1" s="2" t="s">
        <v>1</v>
      </c>
    </row>
    <row r="2" spans="2:13" ht="12.75" customHeight="1" x14ac:dyDescent="0.2">
      <c r="B2" s="2" t="s">
        <v>2</v>
      </c>
      <c r="C2" s="2" t="s">
        <v>3</v>
      </c>
    </row>
    <row r="6" spans="2:13" ht="12.75" customHeight="1" x14ac:dyDescent="0.2">
      <c r="B6" s="73" t="s">
        <v>1895</v>
      </c>
      <c r="C6" s="74"/>
      <c r="D6" s="74"/>
      <c r="E6" s="74"/>
      <c r="F6" s="74"/>
      <c r="G6" s="74"/>
      <c r="H6" s="74"/>
      <c r="I6" s="74"/>
      <c r="J6" s="74"/>
      <c r="K6" s="74"/>
      <c r="L6" s="75"/>
    </row>
    <row r="7" spans="2:13" ht="12.75" customHeight="1" x14ac:dyDescent="0.2">
      <c r="B7" s="76" t="s">
        <v>1896</v>
      </c>
      <c r="C7" s="77"/>
      <c r="D7" s="77"/>
      <c r="E7" s="77"/>
      <c r="F7" s="77"/>
      <c r="G7" s="77"/>
      <c r="H7" s="77"/>
      <c r="I7" s="77"/>
      <c r="J7" s="77"/>
      <c r="K7" s="77"/>
      <c r="L7" s="78"/>
    </row>
    <row r="8" spans="2:13" ht="12.75" customHeight="1" x14ac:dyDescent="0.2">
      <c r="B8" s="7" t="s">
        <v>68</v>
      </c>
      <c r="C8" s="7" t="s">
        <v>69</v>
      </c>
      <c r="D8" s="7" t="s">
        <v>137</v>
      </c>
      <c r="E8" s="7" t="s">
        <v>257</v>
      </c>
      <c r="F8" s="7" t="s">
        <v>73</v>
      </c>
      <c r="G8" s="7" t="s">
        <v>140</v>
      </c>
      <c r="H8" s="7" t="s">
        <v>141</v>
      </c>
      <c r="I8" s="7" t="s">
        <v>76</v>
      </c>
      <c r="J8" s="7" t="s">
        <v>143</v>
      </c>
      <c r="K8" s="7" t="s">
        <v>77</v>
      </c>
      <c r="L8" s="7" t="s">
        <v>259</v>
      </c>
    </row>
    <row r="9" spans="2:13" ht="12.75" customHeight="1" x14ac:dyDescent="0.2">
      <c r="B9" s="8"/>
      <c r="C9" s="8"/>
      <c r="D9" s="8"/>
      <c r="E9" s="8"/>
      <c r="F9" s="8"/>
      <c r="G9" s="9" t="s">
        <v>147</v>
      </c>
      <c r="H9" s="9" t="s">
        <v>148</v>
      </c>
      <c r="I9" s="9" t="s">
        <v>8</v>
      </c>
      <c r="J9" s="9" t="s">
        <v>9</v>
      </c>
      <c r="K9" s="9" t="s">
        <v>9</v>
      </c>
      <c r="L9" s="9" t="s">
        <v>9</v>
      </c>
    </row>
    <row r="10" spans="2:13" ht="12.75" customHeight="1" x14ac:dyDescent="0.2">
      <c r="B10" s="8"/>
      <c r="C10" s="9" t="s">
        <v>10</v>
      </c>
      <c r="D10" s="9" t="s">
        <v>11</v>
      </c>
      <c r="E10" s="9" t="s">
        <v>79</v>
      </c>
      <c r="F10" s="9" t="s">
        <v>80</v>
      </c>
      <c r="G10" s="9" t="s">
        <v>81</v>
      </c>
      <c r="H10" s="9" t="s">
        <v>82</v>
      </c>
      <c r="I10" s="9" t="s">
        <v>83</v>
      </c>
      <c r="J10" s="9" t="s">
        <v>84</v>
      </c>
      <c r="K10" s="9" t="s">
        <v>85</v>
      </c>
      <c r="L10" s="9" t="s">
        <v>86</v>
      </c>
    </row>
    <row r="11" spans="2:13" ht="12.75" customHeight="1" x14ac:dyDescent="0.2">
      <c r="B11" s="22" t="s">
        <v>1897</v>
      </c>
      <c r="C11" s="14"/>
      <c r="D11" s="14"/>
      <c r="E11" s="14"/>
      <c r="F11" s="14"/>
      <c r="G11" s="14"/>
      <c r="H11" s="14"/>
      <c r="I11" s="27">
        <v>11641.268690000001</v>
      </c>
      <c r="J11" s="14"/>
      <c r="K11" s="24">
        <v>1</v>
      </c>
      <c r="L11" s="24">
        <v>2.0263402800000001E-4</v>
      </c>
    </row>
    <row r="12" spans="2:13" ht="12.75" customHeight="1" x14ac:dyDescent="0.2">
      <c r="B12" s="22" t="s">
        <v>1898</v>
      </c>
      <c r="C12" s="14"/>
      <c r="D12" s="14"/>
      <c r="E12" s="14"/>
      <c r="F12" s="14"/>
      <c r="G12" s="14"/>
      <c r="H12" s="14"/>
      <c r="I12" s="27">
        <v>10909.067209999999</v>
      </c>
      <c r="J12" s="14"/>
      <c r="K12" s="24">
        <v>0.937102948183</v>
      </c>
      <c r="L12" s="24">
        <v>1.89888945E-4</v>
      </c>
    </row>
    <row r="13" spans="2:13" ht="12.75" customHeight="1" x14ac:dyDescent="0.2">
      <c r="B13" s="25" t="s">
        <v>1899</v>
      </c>
      <c r="C13" s="17" t="s">
        <v>1900</v>
      </c>
      <c r="D13" s="17" t="s">
        <v>161</v>
      </c>
      <c r="E13" s="17" t="s">
        <v>532</v>
      </c>
      <c r="F13" s="17" t="s">
        <v>46</v>
      </c>
      <c r="G13" s="28">
        <v>72310</v>
      </c>
      <c r="H13" s="28">
        <v>1696</v>
      </c>
      <c r="I13" s="28">
        <v>1226.3776</v>
      </c>
      <c r="J13" s="16">
        <v>3.6155E-2</v>
      </c>
      <c r="K13" s="16">
        <v>0.105347418108</v>
      </c>
      <c r="L13" s="16">
        <v>2.1346971683577199E-5</v>
      </c>
      <c r="M13" s="29"/>
    </row>
    <row r="14" spans="2:13" ht="12.75" customHeight="1" x14ac:dyDescent="0.2">
      <c r="B14" s="25" t="s">
        <v>1901</v>
      </c>
      <c r="C14" s="17" t="s">
        <v>1902</v>
      </c>
      <c r="D14" s="17" t="s">
        <v>161</v>
      </c>
      <c r="E14" s="17" t="s">
        <v>1518</v>
      </c>
      <c r="F14" s="17" t="s">
        <v>46</v>
      </c>
      <c r="G14" s="28">
        <v>2264267</v>
      </c>
      <c r="H14" s="28">
        <v>13.8</v>
      </c>
      <c r="I14" s="28">
        <v>312.46884999999997</v>
      </c>
      <c r="J14" s="16">
        <v>0.12939130683200001</v>
      </c>
      <c r="K14" s="16">
        <v>2.6841477361E-2</v>
      </c>
      <c r="L14" s="16">
        <v>5.4389966784699296E-6</v>
      </c>
      <c r="M14" s="29"/>
    </row>
    <row r="15" spans="2:13" ht="12.75" customHeight="1" x14ac:dyDescent="0.2">
      <c r="B15" s="25" t="s">
        <v>1903</v>
      </c>
      <c r="C15" s="17" t="s">
        <v>1904</v>
      </c>
      <c r="D15" s="17" t="s">
        <v>161</v>
      </c>
      <c r="E15" s="17" t="s">
        <v>1523</v>
      </c>
      <c r="F15" s="17" t="s">
        <v>46</v>
      </c>
      <c r="G15" s="28">
        <v>187300</v>
      </c>
      <c r="H15" s="28">
        <v>15.1</v>
      </c>
      <c r="I15" s="28">
        <v>28.282299999999999</v>
      </c>
      <c r="J15" s="16">
        <v>5.4215995599999997E-2</v>
      </c>
      <c r="K15" s="16">
        <v>2.429486059E-3</v>
      </c>
      <c r="L15" s="16">
        <v>4.9229654655012905E-7</v>
      </c>
      <c r="M15" s="29"/>
    </row>
    <row r="16" spans="2:13" ht="12.75" customHeight="1" x14ac:dyDescent="0.2">
      <c r="B16" s="25" t="s">
        <v>1905</v>
      </c>
      <c r="C16" s="17" t="s">
        <v>1906</v>
      </c>
      <c r="D16" s="17" t="s">
        <v>161</v>
      </c>
      <c r="E16" s="17" t="s">
        <v>1907</v>
      </c>
      <c r="F16" s="17" t="s">
        <v>46</v>
      </c>
      <c r="G16" s="28">
        <v>1899190</v>
      </c>
      <c r="H16" s="28">
        <v>2.6</v>
      </c>
      <c r="I16" s="28">
        <v>49.37894</v>
      </c>
      <c r="J16" s="16">
        <v>0.36845745459899998</v>
      </c>
      <c r="K16" s="16">
        <v>4.2417146539999997E-3</v>
      </c>
      <c r="L16" s="16">
        <v>8.5951572659599903E-7</v>
      </c>
      <c r="M16" s="29"/>
    </row>
    <row r="17" spans="2:13" ht="12.75" customHeight="1" x14ac:dyDescent="0.2">
      <c r="B17" s="25" t="s">
        <v>1908</v>
      </c>
      <c r="C17" s="17" t="s">
        <v>1909</v>
      </c>
      <c r="D17" s="17" t="s">
        <v>161</v>
      </c>
      <c r="E17" s="17" t="s">
        <v>292</v>
      </c>
      <c r="F17" s="17" t="s">
        <v>46</v>
      </c>
      <c r="G17" s="28">
        <v>2426625</v>
      </c>
      <c r="H17" s="28">
        <v>48.8</v>
      </c>
      <c r="I17" s="28">
        <v>1184.193</v>
      </c>
      <c r="J17" s="16">
        <v>0.23295581363500001</v>
      </c>
      <c r="K17" s="16">
        <v>0.101723706542</v>
      </c>
      <c r="L17" s="16">
        <v>2.06126844121177E-5</v>
      </c>
      <c r="M17" s="29"/>
    </row>
    <row r="18" spans="2:13" ht="12.75" customHeight="1" x14ac:dyDescent="0.2">
      <c r="B18" s="25" t="s">
        <v>1910</v>
      </c>
      <c r="C18" s="17" t="s">
        <v>1911</v>
      </c>
      <c r="D18" s="17" t="s">
        <v>161</v>
      </c>
      <c r="E18" s="17" t="s">
        <v>1449</v>
      </c>
      <c r="F18" s="17" t="s">
        <v>46</v>
      </c>
      <c r="G18" s="28">
        <v>5000450</v>
      </c>
      <c r="H18" s="28">
        <v>29.8</v>
      </c>
      <c r="I18" s="28">
        <v>1490.1341</v>
      </c>
      <c r="J18" s="16">
        <v>0.18026045219100001</v>
      </c>
      <c r="K18" s="16">
        <v>0.12800444175600001</v>
      </c>
      <c r="L18" s="16">
        <v>2.59380556505865E-5</v>
      </c>
      <c r="M18" s="29"/>
    </row>
    <row r="19" spans="2:13" ht="12.75" customHeight="1" x14ac:dyDescent="0.2">
      <c r="B19" s="25" t="s">
        <v>1912</v>
      </c>
      <c r="C19" s="17" t="s">
        <v>1913</v>
      </c>
      <c r="D19" s="17" t="s">
        <v>161</v>
      </c>
      <c r="E19" s="17" t="s">
        <v>1363</v>
      </c>
      <c r="F19" s="17" t="s">
        <v>46</v>
      </c>
      <c r="G19" s="28">
        <v>1424000</v>
      </c>
      <c r="H19" s="28">
        <v>320.5</v>
      </c>
      <c r="I19" s="28">
        <v>4563.92</v>
      </c>
      <c r="J19" s="16">
        <v>0.35864545856300001</v>
      </c>
      <c r="K19" s="16">
        <v>0.39204661635499999</v>
      </c>
      <c r="L19" s="16">
        <v>7.9441985083641097E-5</v>
      </c>
      <c r="M19" s="29"/>
    </row>
    <row r="20" spans="2:13" ht="12.75" customHeight="1" x14ac:dyDescent="0.2">
      <c r="B20" s="25" t="s">
        <v>1914</v>
      </c>
      <c r="C20" s="17" t="s">
        <v>1915</v>
      </c>
      <c r="D20" s="17" t="s">
        <v>161</v>
      </c>
      <c r="E20" s="17" t="s">
        <v>1095</v>
      </c>
      <c r="F20" s="17" t="s">
        <v>46</v>
      </c>
      <c r="G20" s="28">
        <v>720006</v>
      </c>
      <c r="H20" s="28">
        <v>95.4</v>
      </c>
      <c r="I20" s="28">
        <v>686.88572999999997</v>
      </c>
      <c r="J20" s="16">
        <v>0.33333611111099998</v>
      </c>
      <c r="K20" s="16">
        <v>5.9004370424000002E-2</v>
      </c>
      <c r="L20" s="16">
        <v>1.19562932559786E-5</v>
      </c>
      <c r="M20" s="29"/>
    </row>
    <row r="21" spans="2:13" ht="12.75" customHeight="1" x14ac:dyDescent="0.2">
      <c r="B21" s="25" t="s">
        <v>1916</v>
      </c>
      <c r="C21" s="17" t="s">
        <v>1917</v>
      </c>
      <c r="D21" s="17" t="s">
        <v>161</v>
      </c>
      <c r="E21" s="17" t="s">
        <v>1095</v>
      </c>
      <c r="F21" s="17" t="s">
        <v>46</v>
      </c>
      <c r="G21" s="28">
        <v>681150</v>
      </c>
      <c r="H21" s="28">
        <v>32</v>
      </c>
      <c r="I21" s="28">
        <v>217.96799999999999</v>
      </c>
      <c r="J21" s="16">
        <v>0.27002630690099999</v>
      </c>
      <c r="K21" s="16">
        <v>1.8723732420999999E-2</v>
      </c>
      <c r="L21" s="16">
        <v>3.7940653220720499E-6</v>
      </c>
      <c r="M21" s="29"/>
    </row>
    <row r="22" spans="2:13" ht="12.75" customHeight="1" x14ac:dyDescent="0.2">
      <c r="B22" s="25" t="s">
        <v>1918</v>
      </c>
      <c r="C22" s="17" t="s">
        <v>1919</v>
      </c>
      <c r="D22" s="17" t="s">
        <v>161</v>
      </c>
      <c r="E22" s="17" t="s">
        <v>1095</v>
      </c>
      <c r="F22" s="17" t="s">
        <v>46</v>
      </c>
      <c r="G22" s="28">
        <v>1267275</v>
      </c>
      <c r="H22" s="28">
        <v>90</v>
      </c>
      <c r="I22" s="28">
        <v>1140.5474999999999</v>
      </c>
      <c r="J22" s="16">
        <v>0.231136463121</v>
      </c>
      <c r="K22" s="16">
        <v>9.7974501780000001E-2</v>
      </c>
      <c r="L22" s="16">
        <v>1.9852967949084199E-5</v>
      </c>
      <c r="M22" s="29"/>
    </row>
    <row r="23" spans="2:13" ht="12.75" customHeight="1" x14ac:dyDescent="0.2">
      <c r="B23" s="25" t="s">
        <v>1920</v>
      </c>
      <c r="C23" s="17" t="s">
        <v>1921</v>
      </c>
      <c r="D23" s="17" t="s">
        <v>161</v>
      </c>
      <c r="E23" s="17" t="s">
        <v>1095</v>
      </c>
      <c r="F23" s="17" t="s">
        <v>46</v>
      </c>
      <c r="G23" s="28">
        <v>891119</v>
      </c>
      <c r="H23" s="28">
        <v>1</v>
      </c>
      <c r="I23" s="28">
        <v>8.9111899999999995</v>
      </c>
      <c r="J23" s="16">
        <v>0.49225805239800002</v>
      </c>
      <c r="K23" s="16">
        <v>7.65482718E-4</v>
      </c>
      <c r="L23" s="16">
        <v>1.5511284664444E-7</v>
      </c>
      <c r="M23" s="29"/>
    </row>
    <row r="24" spans="2:13" ht="12.75" customHeight="1" x14ac:dyDescent="0.2">
      <c r="B24" s="22" t="s">
        <v>1922</v>
      </c>
      <c r="C24" s="14"/>
      <c r="D24" s="14"/>
      <c r="E24" s="14"/>
      <c r="F24" s="14"/>
      <c r="G24" s="14"/>
      <c r="H24" s="14"/>
      <c r="I24" s="27">
        <v>732.20147999999995</v>
      </c>
      <c r="J24" s="14"/>
      <c r="K24" s="24">
        <v>6.2897051815999999E-2</v>
      </c>
      <c r="L24" s="24">
        <v>1.27450829664806E-5</v>
      </c>
      <c r="M24" s="29"/>
    </row>
    <row r="25" spans="2:13" ht="12.75" customHeight="1" x14ac:dyDescent="0.2">
      <c r="B25" s="25" t="s">
        <v>1923</v>
      </c>
      <c r="C25" s="17" t="s">
        <v>1924</v>
      </c>
      <c r="D25" s="17" t="s">
        <v>241</v>
      </c>
      <c r="E25" s="17" t="s">
        <v>1178</v>
      </c>
      <c r="F25" s="17" t="s">
        <v>47</v>
      </c>
      <c r="G25" s="28">
        <v>675000</v>
      </c>
      <c r="H25" s="28">
        <v>14.97</v>
      </c>
      <c r="I25" s="28">
        <v>362.35633999999999</v>
      </c>
      <c r="J25" s="16">
        <v>2.0210034051000001E-2</v>
      </c>
      <c r="K25" s="16">
        <v>3.1126877117000001E-2</v>
      </c>
      <c r="L25" s="16">
        <v>6.3073644930767401E-6</v>
      </c>
      <c r="M25" s="29"/>
    </row>
    <row r="26" spans="2:13" ht="12.75" customHeight="1" x14ac:dyDescent="0.2">
      <c r="B26" s="25" t="s">
        <v>1925</v>
      </c>
      <c r="C26" s="17" t="s">
        <v>1926</v>
      </c>
      <c r="D26" s="17" t="s">
        <v>244</v>
      </c>
      <c r="E26" s="17" t="s">
        <v>1178</v>
      </c>
      <c r="F26" s="17" t="s">
        <v>47</v>
      </c>
      <c r="G26" s="28">
        <v>75000</v>
      </c>
      <c r="H26" s="28">
        <v>45.5</v>
      </c>
      <c r="I26" s="28">
        <v>122.37224999999999</v>
      </c>
      <c r="J26" s="16">
        <v>3.3732596839999998E-3</v>
      </c>
      <c r="K26" s="16">
        <v>1.0511934158999999E-2</v>
      </c>
      <c r="L26" s="16">
        <v>2.1300755620500802E-6</v>
      </c>
      <c r="M26" s="29"/>
    </row>
    <row r="27" spans="2:13" ht="12.75" customHeight="1" x14ac:dyDescent="0.2">
      <c r="B27" s="25" t="s">
        <v>1927</v>
      </c>
      <c r="C27" s="17" t="s">
        <v>1928</v>
      </c>
      <c r="D27" s="17" t="s">
        <v>241</v>
      </c>
      <c r="E27" s="17" t="s">
        <v>1178</v>
      </c>
      <c r="F27" s="17" t="s">
        <v>47</v>
      </c>
      <c r="G27" s="28">
        <v>87500</v>
      </c>
      <c r="H27" s="28">
        <v>16.46</v>
      </c>
      <c r="I27" s="28">
        <v>51.647370000000002</v>
      </c>
      <c r="J27" s="16">
        <v>1.75E-3</v>
      </c>
      <c r="K27" s="16">
        <v>4.4365757179999996E-3</v>
      </c>
      <c r="L27" s="16">
        <v>8.9900120886196299E-7</v>
      </c>
      <c r="M27" s="29"/>
    </row>
    <row r="28" spans="2:13" ht="12.75" customHeight="1" x14ac:dyDescent="0.2">
      <c r="B28" s="25" t="s">
        <v>1929</v>
      </c>
      <c r="C28" s="17" t="s">
        <v>1930</v>
      </c>
      <c r="D28" s="17" t="s">
        <v>244</v>
      </c>
      <c r="E28" s="17" t="s">
        <v>1230</v>
      </c>
      <c r="F28" s="17" t="s">
        <v>47</v>
      </c>
      <c r="G28" s="28">
        <v>62498</v>
      </c>
      <c r="H28" s="28">
        <v>11</v>
      </c>
      <c r="I28" s="28">
        <v>24.652950000000001</v>
      </c>
      <c r="J28" s="16">
        <v>5.2545106599999997E-4</v>
      </c>
      <c r="K28" s="16">
        <v>2.117720212E-3</v>
      </c>
      <c r="L28" s="16">
        <v>4.2912217702495902E-7</v>
      </c>
      <c r="M28" s="29"/>
    </row>
    <row r="29" spans="2:13" ht="12.75" customHeight="1" x14ac:dyDescent="0.2">
      <c r="B29" s="25" t="s">
        <v>1665</v>
      </c>
      <c r="C29" s="17" t="s">
        <v>1931</v>
      </c>
      <c r="D29" s="17" t="s">
        <v>241</v>
      </c>
      <c r="E29" s="17" t="s">
        <v>1230</v>
      </c>
      <c r="F29" s="17" t="s">
        <v>47</v>
      </c>
      <c r="G29" s="28">
        <v>80000</v>
      </c>
      <c r="H29" s="28">
        <v>41</v>
      </c>
      <c r="I29" s="28">
        <v>117.6208</v>
      </c>
      <c r="J29" s="16">
        <v>2.9491584600000001E-4</v>
      </c>
      <c r="K29" s="16">
        <v>1.0103778472999999E-2</v>
      </c>
      <c r="L29" s="16">
        <v>2.0473693314356802E-6</v>
      </c>
      <c r="M29" s="29"/>
    </row>
    <row r="30" spans="2:13" ht="12.75" customHeight="1" x14ac:dyDescent="0.2">
      <c r="B30" s="25" t="s">
        <v>1932</v>
      </c>
      <c r="C30" s="17" t="s">
        <v>1933</v>
      </c>
      <c r="D30" s="17" t="s">
        <v>241</v>
      </c>
      <c r="E30" s="17" t="s">
        <v>1669</v>
      </c>
      <c r="F30" s="17" t="s">
        <v>47</v>
      </c>
      <c r="G30" s="28">
        <v>201805</v>
      </c>
      <c r="H30" s="28">
        <v>7.4</v>
      </c>
      <c r="I30" s="28">
        <v>53.551769999999998</v>
      </c>
      <c r="J30" s="16">
        <v>4.2475605546000002E-2</v>
      </c>
      <c r="K30" s="16">
        <v>4.600166135E-3</v>
      </c>
      <c r="L30" s="16">
        <v>9.3215019403113503E-7</v>
      </c>
      <c r="M30" s="29"/>
    </row>
  </sheetData>
  <mergeCells count="2">
    <mergeCell ref="B6:L6"/>
    <mergeCell ref="B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סחיר-מוצרים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אגח קונצרני סחיר</vt:lpstr>
      <vt:lpstr>עלות מתואמת אגח קונצרני ל.סחיר</vt:lpstr>
      <vt:lpstr>עלות מתואמת מסגרות אשראי ללווים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Dudu Gaizler</cp:lastModifiedBy>
  <dcterms:created xsi:type="dcterms:W3CDTF">2023-05-02T05:39:56Z</dcterms:created>
  <dcterms:modified xsi:type="dcterms:W3CDTF">2023-05-30T12:06:13Z</dcterms:modified>
</cp:coreProperties>
</file>