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U:\בקרה - גמל\קליטות ודוחות גמל\בדיקות רבעוניות\הוצאות ישירות\2024\רבעון 4 מעודכן\"/>
    </mc:Choice>
  </mc:AlternateContent>
  <xr:revisionPtr revIDLastSave="0" documentId="8_{C66C7E89-8D4C-43D7-8D53-687F4E505AF3}" xr6:coauthVersionLast="47" xr6:coauthVersionMax="47" xr10:uidLastSave="{00000000-0000-0000-0000-000000000000}"/>
  <bookViews>
    <workbookView xWindow="-120" yWindow="-120" windowWidth="29040" windowHeight="15720" tabRatio="952" firstSheet="10" activeTab="20" xr2:uid="{00000000-000D-0000-FFFF-FFFF00000000}"/>
  </bookViews>
  <sheets>
    <sheet name="נספח 1_כללי" sheetId="26" r:id="rId1"/>
    <sheet name="נספח 2_פרוט עמלות והוצאות" sheetId="27" r:id="rId2"/>
    <sheet name="נספח 3_פירוט עמלות ניהול חיצוני" sheetId="28" r:id="rId3"/>
    <sheet name="נספח 1_7957" sheetId="22" r:id="rId4"/>
    <sheet name="נספח 1_7960" sheetId="23" r:id="rId5"/>
    <sheet name="נספח 1_7961" sheetId="24" r:id="rId6"/>
    <sheet name="נספח 1_7962" sheetId="25" r:id="rId7"/>
    <sheet name="נספח 1_7958" sheetId="2" r:id="rId8"/>
    <sheet name="נספח 1_7963" sheetId="6" r:id="rId9"/>
    <sheet name="נספח 1_12537 " sheetId="8" r:id="rId10"/>
    <sheet name="נספח 1_12538 " sheetId="9" r:id="rId11"/>
    <sheet name="נספח 1_12955  " sheetId="10" r:id="rId12"/>
    <sheet name="נספח 1_14482 " sheetId="13" r:id="rId13"/>
    <sheet name="נספח 1_15253" sheetId="1" r:id="rId14"/>
    <sheet name="נספח 1_15254" sheetId="3" r:id="rId15"/>
    <sheet name="נספח 1_15255" sheetId="4" r:id="rId16"/>
    <sheet name="נספח 1_15256" sheetId="5" r:id="rId17"/>
    <sheet name="נספח 1_15257" sheetId="21" r:id="rId18"/>
    <sheet name="נספח 1_15258" sheetId="20" r:id="rId19"/>
    <sheet name="נספח 1_15259" sheetId="19" r:id="rId20"/>
    <sheet name="נספח 1_15260" sheetId="18" r:id="rId21"/>
    <sheet name="מ.ב" sheetId="11" state="hidden" r:id="rId2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1" l="1"/>
  <c r="P23" i="11"/>
  <c r="O23" i="11"/>
  <c r="N23" i="11"/>
  <c r="L23" i="11" l="1"/>
  <c r="K23" i="11"/>
  <c r="M23" i="11"/>
  <c r="J23" i="11"/>
  <c r="R22" i="11"/>
  <c r="R21" i="11"/>
  <c r="E23" i="11" l="1"/>
  <c r="F23" i="11"/>
  <c r="G23" i="11"/>
  <c r="H23" i="11"/>
  <c r="I23" i="11"/>
  <c r="D23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4" i="11"/>
  <c r="R23" i="11" l="1"/>
  <c r="R25" i="11" l="1"/>
  <c r="R26" i="11" l="1"/>
</calcChain>
</file>

<file path=xl/sharedStrings.xml><?xml version="1.0" encoding="utf-8"?>
<sst xmlns="http://schemas.openxmlformats.org/spreadsheetml/2006/main" count="1643" uniqueCount="172">
  <si>
    <t xml:space="preserve">מור קופות גמל בע"מ            </t>
  </si>
  <si>
    <t>קופת גמל להשקעה -  מספר קופה        7956</t>
  </si>
  <si>
    <t>אלפי ש"ח</t>
  </si>
  <si>
    <t>קוד דיווח</t>
  </si>
  <si>
    <t>YT100</t>
  </si>
  <si>
    <t>YT101</t>
  </si>
  <si>
    <t>א. סך עמלות קסטודיאן לצדדים קשורים</t>
  </si>
  <si>
    <t>YT102</t>
  </si>
  <si>
    <t>ב. סך עמלות קסטודיאן לצדדים שאינם קשורים</t>
  </si>
  <si>
    <t>YT103</t>
  </si>
  <si>
    <t>YT106</t>
  </si>
  <si>
    <t>YT107</t>
  </si>
  <si>
    <t>ב. סך תשלומים הנובעים מהשקעה בקרנות השקעה בחו"ל</t>
  </si>
  <si>
    <t>YT108</t>
  </si>
  <si>
    <t>ג. סך תשלומים למנהלי תיקים ישראלים בגין השקעה בחו"ל</t>
  </si>
  <si>
    <t>YT109</t>
  </si>
  <si>
    <t>YT110</t>
  </si>
  <si>
    <t>YT111</t>
  </si>
  <si>
    <t>YT112</t>
  </si>
  <si>
    <t>YT113</t>
  </si>
  <si>
    <t>YT114</t>
  </si>
  <si>
    <t>YT115</t>
  </si>
  <si>
    <t>YT116</t>
  </si>
  <si>
    <t>YT117</t>
  </si>
  <si>
    <t xml:space="preserve">  </t>
  </si>
  <si>
    <t>YT120</t>
  </si>
  <si>
    <t xml:space="preserve">  מסלול : 7958 - S&amp;P500 מחקה מדד - מור גמל להשקעה</t>
  </si>
  <si>
    <t xml:space="preserve">  מסלול : 7963 - מור גמל להשקעה - כספי</t>
  </si>
  <si>
    <t xml:space="preserve">  מסלול : 12537 - מור גמל להשקעה - מניות</t>
  </si>
  <si>
    <t>יתרת נכסים ממוצעת</t>
  </si>
  <si>
    <t>הוצאה במסלול - בש"ח</t>
  </si>
  <si>
    <t>סעיף הנה"ח</t>
  </si>
  <si>
    <t>שם סעיף</t>
  </si>
  <si>
    <t>קוד</t>
  </si>
  <si>
    <t>סה"כ לקופה</t>
  </si>
  <si>
    <t xml:space="preserve"> הוצ' קניה ומכירה בגין השקעות סחירות</t>
  </si>
  <si>
    <t xml:space="preserve"> תשלום דמי ניהול קרנות סל ישראליות</t>
  </si>
  <si>
    <t xml:space="preserve"> תשלום דמי ניהול לקרנות סל זרות</t>
  </si>
  <si>
    <t xml:space="preserve"> תשלום דמי ניהול לקרנות נאמנות ישראליות</t>
  </si>
  <si>
    <t>נכסים לסוף הרבעון (אלש"ח)</t>
  </si>
  <si>
    <t>נכסים לסוף שנה קודמת (אלש"ח)</t>
  </si>
  <si>
    <t xml:space="preserve"> </t>
  </si>
  <si>
    <t xml:space="preserve"> הוצ' קסטודיאן ועמלות אחרות</t>
  </si>
  <si>
    <t xml:space="preserve"> הוצ' הנובעות מהשקעה בניירות ערך לא סחירים</t>
  </si>
  <si>
    <t xml:space="preserve"> הוצ' הנובעות מהשקעה בזכויות מקרקעין</t>
  </si>
  <si>
    <t>הוצ' קרנות השקעה בישראל</t>
  </si>
  <si>
    <t xml:space="preserve"> הוצאות קרן השקעה בחו"ל</t>
  </si>
  <si>
    <t xml:space="preserve">   מסלול : 12538 - מור גמל להשקעה - כללי</t>
  </si>
  <si>
    <t xml:space="preserve"> תשלום דמי ניהול לקרנות נאמנות זרות</t>
  </si>
  <si>
    <t xml:space="preserve">    מסלול : 12955 - מור גמל להשקעה - אג"ח עד 25% במניות</t>
  </si>
  <si>
    <t>קופת גמל להשקעה -  מספר קופה        14482</t>
  </si>
  <si>
    <t xml:space="preserve">    מסלול : 14482 - מור גמל להשקעה - אג"ח</t>
  </si>
  <si>
    <t>YT102-עמלות קסטודיאן לצד קשור</t>
  </si>
  <si>
    <t>YT100-עמלות קניה ומכירה לצד קשור</t>
  </si>
  <si>
    <t>נכסים 31/12/2023</t>
  </si>
  <si>
    <t>YT121</t>
  </si>
  <si>
    <t xml:space="preserve"> מסים החלים על משקיע מוסדי, על נכסיו, על הכנסותיו ועל עסקאות שנעשו בנכסיו</t>
  </si>
  <si>
    <t>YT122</t>
  </si>
  <si>
    <t>סך הוצאות בעד ניהול תביעות</t>
  </si>
  <si>
    <t>סך הוצאות בעד מתן משכנתאות</t>
  </si>
  <si>
    <t xml:space="preserve">10. דמי ניהול משתנים – החלק מתשלום עמלת ניהול חיצוני שנגזר מתשואת הנכסים </t>
  </si>
  <si>
    <t>YT127</t>
  </si>
  <si>
    <t xml:space="preserve">ד. סך תשלומים למנהלי תיקים זרים </t>
  </si>
  <si>
    <t>סכום שהוחזר לחוסכים</t>
  </si>
  <si>
    <t>YT132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</si>
  <si>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</si>
  <si>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</si>
  <si>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</si>
  <si>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 (קסטודיאן)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</si>
  <si>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</si>
  <si>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</si>
  <si>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</si>
  <si>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</si>
  <si>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</si>
  <si>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</si>
  <si>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</si>
  <si>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YT123</t>
  </si>
  <si>
    <t>YT124</t>
  </si>
  <si>
    <t>YT125</t>
  </si>
  <si>
    <t>9. שיעור שנתי של הוצאות ישירות שאינן מסוג עמלת ניהול חיצוני (חלוקה של סעיף 7 בסעיף 8)</t>
  </si>
  <si>
    <t>YT126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</si>
  <si>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</si>
  <si>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</si>
  <si>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</si>
  <si>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</si>
  <si>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</si>
  <si>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</si>
  <si>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</si>
  <si>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YT128</t>
  </si>
  <si>
    <t>12. שיעור עמלת ניהול חיצוני בפועל לפני החזר, ככל שבוצע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</si>
  <si>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</si>
  <si>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</si>
  <si>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YT129</t>
  </si>
  <si>
    <t>YT130</t>
  </si>
  <si>
    <t>YT131</t>
  </si>
  <si>
    <t>15.א. סכום שהוחזר לחוסכים</t>
  </si>
  <si>
    <t>15.ב. שיעור עמלת ניהול חיצוני בפועל לאחר החזר (חלוקה של התוצאה של סעיף 11 בניכוי סעיף 15א, בסעיף 8ב.)</t>
  </si>
  <si>
    <t>YT133</t>
  </si>
  <si>
    <t>16. סך כל ההוצאות הישירות ((סכום של סעיף 7 וסעיף 11 בניכוי סעיף 15א)</t>
  </si>
  <si>
    <t>17. שיעור סך ההוצאות הישירות מתוך יתרת נכסים ממוצעת  (חלוקה של סעיף 16 בסעיף 8)</t>
  </si>
  <si>
    <t>הוצאות ישירות מסוג עמלת ניהול חיצוני</t>
  </si>
  <si>
    <t>סך הכל הוצאות ישירות לצורך חישוב שיעור עלות שנתית צפויה</t>
  </si>
  <si>
    <t>19. De: שיעור הוצאות ישירות  (סכום של סעיף 9 וסעיף 18)</t>
  </si>
  <si>
    <t>YT134</t>
  </si>
  <si>
    <t>YT135</t>
  </si>
  <si>
    <t>YT136</t>
  </si>
  <si>
    <t>8. שווי ממוצע של נכסי הקופה או המסלול (ממוצע פשוט של סעיפים 8.א ו- 8.ב)</t>
  </si>
  <si>
    <t>הוצאות ישירות שאין מסוג עמלות ניהול חיצוני</t>
  </si>
  <si>
    <t>סך הכל הוצאות ישירות בפועל (למעט דמי ניהול משתנים כאמור בסעיף 10)</t>
  </si>
  <si>
    <t>ב. השווי המשוערך של נכסי הקופה או המסלול נכון ליום 31 בדצמבר של שנת הכספים שהסתיימה לפני 2023</t>
  </si>
  <si>
    <t>18. שיעור מגבלת עמלת ניהול חיצוני שהמשקיע המוסדי הצהיר עליה בהתאם לתקנה 2א לתקנות הוצאות ישירות עבור שנת הכספים  2025</t>
  </si>
  <si>
    <t>15253-מור גמל להשקעה-משולב סחיר</t>
  </si>
  <si>
    <t>15254-מור גמל להשקעה-אג"ח עם מניות (עד 25% מניות) סחיר</t>
  </si>
  <si>
    <t>15255-מור גמל להשקעה-אג"ח סחיר</t>
  </si>
  <si>
    <t>15256-מור גמל להשקעה-מניות סחיר</t>
  </si>
  <si>
    <t>15257-מור גמל להשקעה-עוקב מדדים גמיש</t>
  </si>
  <si>
    <t>15258-מור גמל להשקעה - עוקב מדדים אג"ח עם מניות (עד 25% מניות)</t>
  </si>
  <si>
    <t>15259-מור גמל להשקעה - עוקב מדדי מניות</t>
  </si>
  <si>
    <t>15260-מור גמל להשקעה-עוקב מדדי אג"ח</t>
  </si>
  <si>
    <t>מסלול חדש</t>
  </si>
  <si>
    <t xml:space="preserve">  מסלול : 7957 -  מור גמל להשקעה - מחקה מדד ת"א 35</t>
  </si>
  <si>
    <t xml:space="preserve">  סך התשלומים ששולמו בגין כל סוג של הוצאה ישירה לתקופה המסתיימת ביום 30/06/2024</t>
  </si>
  <si>
    <t>א. השווי המשוערך של  נכסי הקופה או המסלול נכון לתקופה שהסתיימה ביום 30/06/2024</t>
  </si>
  <si>
    <t>נכסים 30/06/2024</t>
  </si>
  <si>
    <t xml:space="preserve"> מסלול : 7960 - 20 מור גמל להשקעה - מחקה מדד תל בונד</t>
  </si>
  <si>
    <t>מסלול : 7961 - מור גמל להשקעה - אג"ח ממשלת ישראל, צמוד מדד לטווח של 5-10 שנים</t>
  </si>
  <si>
    <t xml:space="preserve"> מסלול : 7962 - מור גמל להשקעה - מחקה מדד שקליות ריבית קבועה ממשלתיות</t>
  </si>
  <si>
    <t xml:space="preserve">  סך התשלומים ששולמו בגין כל סוג של הוצאה ישירה לתקופה המסתיימת ביום 31/12/2024</t>
  </si>
  <si>
    <t>א. השווי המשוערך של  נכסי הקופה או המסלול נכון לתקופה שהסתיימה ביום 31/12/2024</t>
  </si>
  <si>
    <t>נכסים 31/12/2024</t>
  </si>
  <si>
    <t>18. שיעור מגבלת עמלת ניהול חיצוני שהמשקיע המוסדי הצהיר עליה בהתאם לתקנה 2א לתקנות הוצאות ישירות עבור שנת הכספים  2024</t>
  </si>
  <si>
    <t xml:space="preserve"> נספח 1 -  סך ההוצאות הישירות ששולמו בעד כל סוג של הוצאה ישירה לתקופה המסתיימת ביום 31/12/2024</t>
  </si>
  <si>
    <t>א. השווי המשוערך של  נכסי הקופה או המסלול נכון ליום 31 בדצמבר של שנת הכספים שהסתיימה 2024</t>
  </si>
  <si>
    <t>18. שיעור מגבלת עמלת ניהול חיצוני שהמשקיע המוסדי הצהיר עליה בהתאם לתקנה 2א לתקנות הוצאות ישירות עבור שנת הכספים 2025</t>
  </si>
  <si>
    <t>קופת גמל תגמולים ופיצויים -  מספר קופה        7956</t>
  </si>
  <si>
    <t xml:space="preserve"> נספח 2 -  פירוט עמלות והוצאות שאינן עמלות ניהול חיצוני לשנה המסתיימת ביום 31/12/2023</t>
  </si>
  <si>
    <t>ברוקארז'- עמלות קנייה ומכירה בגין ביצוע עסקאות בניירות ערך סחירים</t>
  </si>
  <si>
    <t>צדדים קשורים</t>
  </si>
  <si>
    <t xml:space="preserve">MORE MAGNA AM LTD </t>
  </si>
  <si>
    <t>צדדים שאינם קשורים</t>
  </si>
  <si>
    <t>בנק הפועלים בע"מ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</si>
  <si>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</si>
  <si>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</si>
  <si>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</si>
  <si>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</si>
  <si>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שכ"ט עורכי דין</t>
  </si>
  <si>
    <t>הוצאה הנובעת מהשקעה בזכויות מקרקעין</t>
  </si>
  <si>
    <t xml:space="preserve">הוצאה הנובעת בעד ניהול תביעה או תובענה
</t>
  </si>
  <si>
    <t>הוצאה הנובעת ממתן משכנתא</t>
  </si>
  <si>
    <t>ב. סך הוצאות בעד מתן משכנתאות</t>
  </si>
  <si>
    <t>טריא</t>
  </si>
  <si>
    <t>סך הכל עמלות והוצאות</t>
  </si>
  <si>
    <t>סך הכל נכסים לסוף שנה קודמת</t>
  </si>
  <si>
    <t xml:space="preserve"> נספח 3 -  פירוט עמלות ניהול חיצוני לשנה המסתיימת ביום 31/12/2023</t>
  </si>
  <si>
    <t xml:space="preserve">תשלום הנובע מהשקעה בקרנות השקעה
</t>
  </si>
  <si>
    <t>אחרים</t>
  </si>
  <si>
    <t xml:space="preserve">תשלום למנהל תיקים ישראלי
</t>
  </si>
  <si>
    <t>תשלום למנהל תיקים זר</t>
  </si>
  <si>
    <t>תשלום בגין השקעה בקרנות נאמנות</t>
  </si>
  <si>
    <t>הראל קרנות נאמנות בע"מ</t>
  </si>
  <si>
    <t>קסם קרנות נאמנות בע"מ</t>
  </si>
  <si>
    <t>מגדל קרנות נאמנות בע"מ</t>
  </si>
  <si>
    <t>קרן נאמנות זרה</t>
  </si>
  <si>
    <t>תשלום בגין השקעה בקרנות סל</t>
  </si>
  <si>
    <t xml:space="preserve">תעודת סל ישראלית
</t>
  </si>
  <si>
    <t>מיטב תכלית קרנות נאמנות בע"מ</t>
  </si>
  <si>
    <t>תעודת סל זרה</t>
  </si>
  <si>
    <t>INVESCO</t>
  </si>
  <si>
    <t>סך הכל עמלות ניהול חיצוני</t>
  </si>
  <si>
    <t>סך נכסים לסוף שנה קודמת</t>
  </si>
  <si>
    <t>Tidal</t>
  </si>
  <si>
    <t>מיסים החלים על  נכסיו, הכנסותיו ועסקאותיו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</si>
</sst>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-* #,##0.00_-;\-* #,##0.00_-;_-* &quot;-&quot;??_-;_-@_-"/>
    <numFmt numFmtId="165" formatCode="_-* #,##0.000_-;\-* #,##0.000_-;_-* &quot;-&quot;??_-;_-@_-"/>
    <numFmt numFmtId="166" formatCode="#,##0.000;\-#,##0.000;\-"/>
    <numFmt numFmtId="167" formatCode="#,##0.00000000000000_ ;\-#,##0.00000000000000\ "/>
    <numFmt numFmtId="168" formatCode="#,##0.000"/>
    <numFmt numFmtId="169" formatCode="_-* #,##0_-;\-* #,##0_-;_-* &quot;-&quot;??_-;_-@_-"/>
    <numFmt numFmtId="170" formatCode="_ * #,##0.000_ ;_ * \-#,##0.000_ ;_ * &quot;-&quot;??_ ;_ @_ "/>
    <numFmt numFmtId="171" formatCode="#,##0.########"/>
  </numFmts>
  <fonts count="11" x14ac:knownFonts="1">
    <font>
      <sz val="10"/>
      <color theme="1"/>
      <name val="Tahoma"/>
      <family val="2"/>
    </font>
    <font>
      <sz val="11"/>
      <color theme="1"/>
      <name val="Arial"/>
      <family val="2"/>
      <charset val="177"/>
      <scheme val="minor"/>
    </font>
    <font>
      <sz val="10"/>
      <color theme="1"/>
      <name val="Tahoma"/>
      <family val="2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b/>
      <sz val="10"/>
      <color theme="1"/>
      <name val="Tahoma"/>
      <family val="2"/>
    </font>
    <font>
      <sz val="12"/>
      <color theme="1"/>
      <name val="Calibri Light"/>
      <family val="2"/>
    </font>
    <font>
      <b/>
      <sz val="12"/>
      <color rgb="FFFF0000"/>
      <name val="Calibri Light"/>
      <family val="2"/>
    </font>
    <font>
      <b/>
      <sz val="14"/>
      <color rgb="FFFF0000"/>
      <name val="David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167" fontId="0" fillId="0" borderId="0" xfId="0" applyNumberFormat="1"/>
    <xf numFmtId="4" fontId="0" fillId="0" borderId="0" xfId="0" applyNumberFormat="1"/>
    <xf numFmtId="168" fontId="0" fillId="0" borderId="0" xfId="0" applyNumberFormat="1"/>
    <xf numFmtId="4" fontId="0" fillId="0" borderId="2" xfId="0" applyNumberFormat="1" applyBorder="1"/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readingOrder="2"/>
    </xf>
    <xf numFmtId="166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/>
    <xf numFmtId="0" fontId="4" fillId="0" borderId="0" xfId="0" applyFont="1" applyAlignment="1">
      <alignment readingOrder="2"/>
    </xf>
    <xf numFmtId="165" fontId="4" fillId="0" borderId="0" xfId="1" applyNumberFormat="1" applyFont="1"/>
    <xf numFmtId="0" fontId="5" fillId="0" borderId="0" xfId="0" applyFont="1" applyAlignment="1">
      <alignment horizontal="center"/>
    </xf>
    <xf numFmtId="10" fontId="3" fillId="0" borderId="3" xfId="2" applyNumberFormat="1" applyFont="1" applyBorder="1" applyAlignment="1">
      <alignment vertical="top"/>
    </xf>
    <xf numFmtId="0" fontId="2" fillId="0" borderId="0" xfId="4"/>
    <xf numFmtId="0" fontId="6" fillId="0" borderId="3" xfId="0" applyFont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readingOrder="2"/>
    </xf>
    <xf numFmtId="0" fontId="4" fillId="0" borderId="3" xfId="0" applyFont="1" applyBorder="1"/>
    <xf numFmtId="0" fontId="3" fillId="0" borderId="3" xfId="0" applyFont="1" applyBorder="1" applyAlignment="1">
      <alignment horizontal="right" vertical="center" wrapText="1" readingOrder="2"/>
    </xf>
    <xf numFmtId="166" fontId="4" fillId="0" borderId="3" xfId="0" applyNumberFormat="1" applyFont="1" applyBorder="1"/>
    <xf numFmtId="10" fontId="4" fillId="0" borderId="3" xfId="2" applyNumberFormat="1" applyFont="1" applyBorder="1" applyAlignment="1">
      <alignment horizontal="right" vertical="top"/>
    </xf>
    <xf numFmtId="169" fontId="4" fillId="0" borderId="3" xfId="1" applyNumberFormat="1" applyFont="1" applyBorder="1" applyAlignment="1">
      <alignment horizontal="right" vertical="top"/>
    </xf>
    <xf numFmtId="166" fontId="3" fillId="0" borderId="3" xfId="0" applyNumberFormat="1" applyFont="1" applyBorder="1" applyAlignment="1">
      <alignment horizontal="right" vertical="top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0" fillId="0" borderId="1" xfId="0" applyBorder="1" applyAlignment="1">
      <alignment horizontal="right" readingOrder="2"/>
    </xf>
    <xf numFmtId="166" fontId="0" fillId="0" borderId="0" xfId="0" applyNumberFormat="1" applyAlignment="1">
      <alignment horizontal="right" readingOrder="2"/>
    </xf>
    <xf numFmtId="170" fontId="2" fillId="0" borderId="6" xfId="3" applyNumberFormat="1" applyFont="1" applyBorder="1" applyAlignment="1">
      <alignment horizontal="right" vertical="top" readingOrder="2"/>
    </xf>
    <xf numFmtId="10" fontId="2" fillId="0" borderId="6" xfId="2" applyNumberFormat="1" applyFont="1" applyBorder="1" applyAlignment="1">
      <alignment horizontal="right" vertical="top" readingOrder="2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170" fontId="0" fillId="0" borderId="0" xfId="3" applyNumberFormat="1" applyFont="1" applyBorder="1" applyAlignment="1"/>
    <xf numFmtId="0" fontId="0" fillId="0" borderId="1" xfId="0" applyBorder="1" applyAlignment="1">
      <alignment horizontal="right"/>
    </xf>
    <xf numFmtId="170" fontId="0" fillId="0" borderId="1" xfId="3" applyNumberFormat="1" applyFont="1" applyBorder="1" applyAlignment="1"/>
    <xf numFmtId="170" fontId="5" fillId="0" borderId="0" xfId="3" applyNumberFormat="1" applyFont="1" applyBorder="1" applyAlignment="1">
      <alignment horizontal="right" vertical="top"/>
    </xf>
    <xf numFmtId="170" fontId="2" fillId="0" borderId="0" xfId="3" applyNumberFormat="1" applyFont="1" applyBorder="1" applyAlignment="1">
      <alignment horizontal="right" vertical="top"/>
    </xf>
    <xf numFmtId="170" fontId="9" fillId="0" borderId="0" xfId="3" applyNumberFormat="1" applyFont="1" applyBorder="1" applyAlignment="1">
      <alignment horizontal="right" vertical="top"/>
    </xf>
    <xf numFmtId="170" fontId="10" fillId="0" borderId="0" xfId="3" applyNumberFormat="1" applyFont="1" applyBorder="1" applyAlignment="1">
      <alignment horizontal="right" vertical="top"/>
    </xf>
    <xf numFmtId="170" fontId="5" fillId="0" borderId="1" xfId="3" applyNumberFormat="1" applyFont="1" applyBorder="1" applyAlignment="1">
      <alignment horizontal="right" vertical="top"/>
    </xf>
    <xf numFmtId="170" fontId="10" fillId="0" borderId="1" xfId="3" applyNumberFormat="1" applyFont="1" applyBorder="1" applyAlignment="1">
      <alignment horizontal="right" vertical="top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horizontal="right" vertical="top"/>
    </xf>
    <xf numFmtId="171" fontId="10" fillId="0" borderId="6" xfId="0" applyNumberFormat="1" applyFont="1" applyBorder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21" fontId="2" fillId="0" borderId="0" xfId="0" applyNumberFormat="1" applyFont="1" applyAlignment="1">
      <alignment horizontal="right" vertical="top"/>
    </xf>
    <xf numFmtId="0" fontId="0" fillId="0" borderId="0" xfId="0" applyAlignment="1">
      <alignment readingOrder="2"/>
    </xf>
    <xf numFmtId="0" fontId="0" fillId="0" borderId="1" xfId="0" applyBorder="1"/>
    <xf numFmtId="168" fontId="0" fillId="0" borderId="0" xfId="0" applyNumberFormat="1" applyAlignment="1">
      <alignment horizontal="right" vertical="top"/>
    </xf>
    <xf numFmtId="168" fontId="0" fillId="0" borderId="0" xfId="0" applyNumberFormat="1" applyAlignment="1">
      <alignment horizontal="right"/>
    </xf>
    <xf numFmtId="3" fontId="10" fillId="0" borderId="6" xfId="0" applyNumberFormat="1" applyFont="1" applyBorder="1" applyAlignment="1">
      <alignment horizontal="right" vertical="top"/>
    </xf>
    <xf numFmtId="170" fontId="0" fillId="0" borderId="0" xfId="3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170" fontId="2" fillId="0" borderId="7" xfId="3" applyNumberFormat="1" applyFont="1" applyFill="1" applyBorder="1" applyAlignment="1">
      <alignment horizontal="right" vertical="top"/>
    </xf>
    <xf numFmtId="170" fontId="2" fillId="0" borderId="0" xfId="3" applyNumberFormat="1" applyFont="1" applyFill="1" applyBorder="1" applyAlignment="1">
      <alignment horizontal="right" vertical="top"/>
    </xf>
    <xf numFmtId="170" fontId="0" fillId="0" borderId="1" xfId="0" applyNumberFormat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top"/>
    </xf>
    <xf numFmtId="0" fontId="5" fillId="0" borderId="5" xfId="0" applyFont="1" applyBorder="1" applyAlignment="1">
      <alignment horizontal="center"/>
    </xf>
  </cellXfs>
  <cellStyles count="7">
    <cellStyle name="Comma" xfId="1" builtinId="3"/>
    <cellStyle name="Comma 2" xfId="3" xr:uid="{47709E1F-FC53-4F1A-8B38-220CDA86684F}"/>
    <cellStyle name="Normal" xfId="0" builtinId="0"/>
    <cellStyle name="Normal 2" xfId="4" xr:uid="{639A262A-8712-4DC6-915A-D1A1E5F078AC}"/>
    <cellStyle name="Normal 3" xfId="5" xr:uid="{1D8A7A59-1BAB-40B0-9101-E54E0135203F}"/>
    <cellStyle name="Percent" xfId="2" builtinId="5"/>
    <cellStyle name="Percent 2" xfId="6" xr:uid="{8D4801D3-B18F-419F-ABF9-3B4F980E2A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1162050</xdr:colOff>
      <xdr:row>45</xdr:row>
      <xdr:rowOff>85725</xdr:rowOff>
    </xdr:from>
    <xdr:ext cx="352425" cy="295273"/>
    <xdr:pic>
      <xdr:nvPicPr>
        <xdr:cNvPr id="2" name="FMR.jpg.jpeg">
          <a:extLst>
            <a:ext uri="{FF2B5EF4-FFF2-40B4-BE49-F238E27FC236}">
              <a16:creationId xmlns:a16="http://schemas.microsoft.com/office/drawing/2014/main" id="{1D66AC31-24BC-4FF6-B716-38671CDE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524350" y="11420475"/>
          <a:ext cx="352425" cy="29527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3C467BAC-368B-43B6-B7F5-6BC966CD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8CF48810-9FD2-4E86-BCA1-5EB5F672D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153DE727-CC92-4F7B-B5D3-D0F02003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DCFB83B4-1BD4-4C75-831C-EE345B7E8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090E908B-CC10-4101-A616-499C88CD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6CC7A5DA-AE3E-40E0-8604-306E24603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DE7D112B-32D4-4CAC-98E3-D6758961B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06FF63AB-68DC-41A4-B26C-E6BCBAAC0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8BFE718B-EEDA-401D-9C6D-E6DB80DEE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1" name="FMR.jpg.jpeg">
          <a:extLst>
            <a:ext uri="{FF2B5EF4-FFF2-40B4-BE49-F238E27FC236}">
              <a16:creationId xmlns:a16="http://schemas.microsoft.com/office/drawing/2014/main" id="{E5F999B1-A2C5-4864-81F0-F82BDDB5B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2" name="FMR.jpg.jpeg">
          <a:extLst>
            <a:ext uri="{FF2B5EF4-FFF2-40B4-BE49-F238E27FC236}">
              <a16:creationId xmlns:a16="http://schemas.microsoft.com/office/drawing/2014/main" id="{1C495229-F5F2-41C6-A2D9-6B0657ED6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3" name="FMR.jpg.jpeg">
          <a:extLst>
            <a:ext uri="{FF2B5EF4-FFF2-40B4-BE49-F238E27FC236}">
              <a16:creationId xmlns:a16="http://schemas.microsoft.com/office/drawing/2014/main" id="{63D1D9F1-05AE-42DA-88D5-C878A87D0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4" name="FMR.jpg.jpeg">
          <a:extLst>
            <a:ext uri="{FF2B5EF4-FFF2-40B4-BE49-F238E27FC236}">
              <a16:creationId xmlns:a16="http://schemas.microsoft.com/office/drawing/2014/main" id="{AA545A03-E2B6-4767-8797-32FCFBD6A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5" name="FMR.jpg.jpeg">
          <a:extLst>
            <a:ext uri="{FF2B5EF4-FFF2-40B4-BE49-F238E27FC236}">
              <a16:creationId xmlns:a16="http://schemas.microsoft.com/office/drawing/2014/main" id="{A43BD60C-A6E8-47BE-AD45-819695675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69632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374196</xdr:colOff>
      <xdr:row>32</xdr:row>
      <xdr:rowOff>124733</xdr:rowOff>
    </xdr:from>
    <xdr:ext cx="352425" cy="171450"/>
    <xdr:pic>
      <xdr:nvPicPr>
        <xdr:cNvPr id="16" name="FMR.jpg.jpeg">
          <a:extLst>
            <a:ext uri="{FF2B5EF4-FFF2-40B4-BE49-F238E27FC236}">
              <a16:creationId xmlns:a16="http://schemas.microsoft.com/office/drawing/2014/main" id="{48880E21-C8DC-4B09-A36E-50CE4A2B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6036772" y="8073572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113392</xdr:colOff>
      <xdr:row>37</xdr:row>
      <xdr:rowOff>136071</xdr:rowOff>
    </xdr:from>
    <xdr:ext cx="352425" cy="171450"/>
    <xdr:pic>
      <xdr:nvPicPr>
        <xdr:cNvPr id="17" name="FMR.jpg.jpeg">
          <a:extLst>
            <a:ext uri="{FF2B5EF4-FFF2-40B4-BE49-F238E27FC236}">
              <a16:creationId xmlns:a16="http://schemas.microsoft.com/office/drawing/2014/main" id="{3A1B9640-6D14-4A76-AD74-74D9A6F89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8134540" y="943428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158749</xdr:colOff>
      <xdr:row>34</xdr:row>
      <xdr:rowOff>158750</xdr:rowOff>
    </xdr:from>
    <xdr:ext cx="352425" cy="171450"/>
    <xdr:pic>
      <xdr:nvPicPr>
        <xdr:cNvPr id="20" name="FMR.jpg.jpeg">
          <a:extLst>
            <a:ext uri="{FF2B5EF4-FFF2-40B4-BE49-F238E27FC236}">
              <a16:creationId xmlns:a16="http://schemas.microsoft.com/office/drawing/2014/main" id="{690DA376-85A1-436D-A99E-AB52B18B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8089183" y="8742589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B51B34D6-BB87-4CF2-863F-23DD9921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6848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D783897C-563E-4AA0-B26B-B6CAC16D0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BA705281-281C-4241-88F3-446667878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6" name="FMR.jpg.jpeg">
          <a:extLst>
            <a:ext uri="{FF2B5EF4-FFF2-40B4-BE49-F238E27FC236}">
              <a16:creationId xmlns:a16="http://schemas.microsoft.com/office/drawing/2014/main" id="{9B7F5378-7465-43EC-B89A-A585F4959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0ADC6B94-6176-4900-B5EC-E8DDE1716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C4F39E6F-76B1-4DAB-8D4E-5E35A9B0A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D1D1A8CF-0854-4F68-9BBD-00E8AB352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45C349B7-B34B-4D60-9F39-C6905EE4F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7" name="FMR.jpg.jpeg">
          <a:extLst>
            <a:ext uri="{FF2B5EF4-FFF2-40B4-BE49-F238E27FC236}">
              <a16:creationId xmlns:a16="http://schemas.microsoft.com/office/drawing/2014/main" id="{03087CC9-565E-40F2-AA5F-134090B08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D63177A5-98D2-436B-A188-856E6BA60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FD0990EE-8851-4F7E-ADC8-AB028C9E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12AC5572-B776-48BE-84AD-76C89505F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C396CB6A-FFA3-472E-AB46-EEB319442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ECCB21BF-AD70-4ABA-85C8-4151BED9A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FEE6F676-A682-4074-B631-D67F5740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AF692AED-B9BB-4DAA-9060-F9E157892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550B3B70-3569-4C02-BD8F-F2B3BF9F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319FF442-AC0A-4E3E-8028-95A6EB107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71F358A1-13F6-4D39-9480-AEEA28220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286387BF-91D4-4A38-BE8B-5A5C84248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A1A9D093-1685-46C0-8F1D-76FED9582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9179167A-C856-48CA-8F8F-58DF248D5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2D6747C0-50B9-4612-B6B2-526BB8B8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A14C2C6D-780C-4D10-91AD-3EDB4DB94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FAD2A44E-C8C6-4049-8F03-0BF51D8F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550C1848-ADAD-4EAA-BE19-01AE74673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0EE27D98-E478-47B3-B184-4091FCD5F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2943B30F-A783-4003-828F-85642E23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8A7AE95B-ADF8-47CD-89FC-9972695DA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F5F65207-F850-497D-92D8-77D653EFB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BA2CEDF3-F175-4FEF-AAFF-9009BEDC0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74F6190A-D677-4442-B481-F86147157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56215EFC-2B83-4FD4-AA80-DA62222E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41FEF836-DE26-475F-A3A0-EE74A77D2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45693778-0804-49B4-908C-F61088FD7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DB265DE2-7E97-4542-B242-C49F2EC76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A62AAAEF-63FE-4860-B9AC-1ACB7B16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D7327C22-6FFE-4B81-8688-BE2A009CB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E5A1B4B6-C76A-4121-9381-E2055E1BD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2ADB2337-05EE-4217-928E-04836A3D8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23E581AD-4D95-4660-8309-92F7A1E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7F15A54C-F6A7-42D9-A055-D6D12FF14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6DE68EA7-75BD-45F7-B5F1-9CAF1449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8DB5C4B7-6F26-4889-B0EB-E28D2F962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C6E01952-B1D8-46AB-9219-5F7FA5896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C0F07B77-7C60-4D28-90C8-393600A61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F09D35E6-0BE5-4BF2-BA63-F4AB917C6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6" name="FMR.jpg.jpeg">
          <a:extLst>
            <a:ext uri="{FF2B5EF4-FFF2-40B4-BE49-F238E27FC236}">
              <a16:creationId xmlns:a16="http://schemas.microsoft.com/office/drawing/2014/main" id="{6BB85AD0-39F1-4927-9A11-C0ECF7B49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725BCE2A-FFEB-4E11-91AC-C36E3765A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F15E93EA-5D48-4F2D-B0D6-2FDFA1809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2AC58223-BFD9-400B-9152-9AAAB6C18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DBEA86BD-CB70-47B1-AFAB-C3FBDB94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D7D5BF22-F15F-4456-89E9-15CD4E5D2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7" name="FMR.jpg.jpeg">
          <a:extLst>
            <a:ext uri="{FF2B5EF4-FFF2-40B4-BE49-F238E27FC236}">
              <a16:creationId xmlns:a16="http://schemas.microsoft.com/office/drawing/2014/main" id="{BF50D793-1CAF-49E4-8125-1FAA10B85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ECE23A94-3147-436D-8471-AA3609336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FCE6FDC4-966A-4419-B258-0D060586A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38B5C186-3960-4FE8-8E8D-45ED50B1F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0A02C21C-119E-4BAD-B149-76ED3FCA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5A537415-A4C5-4C2C-AB22-801DA30D9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D1307F69-9BF6-4A8A-8ED7-CEACF52A8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2015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8" name="FMR.jpg.jpeg">
          <a:extLst>
            <a:ext uri="{FF2B5EF4-FFF2-40B4-BE49-F238E27FC236}">
              <a16:creationId xmlns:a16="http://schemas.microsoft.com/office/drawing/2014/main" id="{6DF56B03-3239-47C2-8BAC-299C00549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815915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FC8E18AD-848C-4F2E-89EC-F04AA623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6" name="FMR.jpg.jpeg">
          <a:extLst>
            <a:ext uri="{FF2B5EF4-FFF2-40B4-BE49-F238E27FC236}">
              <a16:creationId xmlns:a16="http://schemas.microsoft.com/office/drawing/2014/main" id="{E29BBFE4-7876-4EBC-B051-D203591C2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2B54A137-0A56-45D8-89DA-161AACB7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4F1CCC23-E244-4B2E-9467-6C79A3B4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823443E2-BFF9-465E-BBEE-5DBAC8A4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6FCF96A8-874C-4DF9-BE67-22B87551A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207222F1-CE17-4010-96BF-AAF69113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F63A77E0-5935-43BA-A4AA-8F21701C3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9" name="FMR.jpg.jpeg">
          <a:extLst>
            <a:ext uri="{FF2B5EF4-FFF2-40B4-BE49-F238E27FC236}">
              <a16:creationId xmlns:a16="http://schemas.microsoft.com/office/drawing/2014/main" id="{F2CD0578-4059-47F6-A45B-4FB2FB1EC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561691C4-DBF3-44FE-A9E0-90394B233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D8ACA425-FC4F-496C-AE32-0671162A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B6A108E6-D5FA-4799-ADDA-781A2570C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B602373D-3C31-4921-B568-9FAF7B267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E978F2C3-C0CA-4ACC-B6E4-5FE8B2A89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F4BC76C6-1984-4B4B-8D35-FF8EC573B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F5D449F6-B5F1-4372-A722-7B3D501C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0" name="FMR.jpg.jpeg">
          <a:extLst>
            <a:ext uri="{FF2B5EF4-FFF2-40B4-BE49-F238E27FC236}">
              <a16:creationId xmlns:a16="http://schemas.microsoft.com/office/drawing/2014/main" id="{FA34ADFE-5915-4D40-B3C8-81CB77009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FDA7EE2B-DC8B-4D50-A4D1-A0D9E95D6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5270C9AE-517E-408D-81DB-225D5CDDB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E8CCFAEB-97B5-44BA-8139-990FF4CF6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D18240E4-984C-44E2-A66F-79D92342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D4809206-89E9-4489-948D-483C32B20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5C99AE07-F6D9-48C4-8C5B-11546A9CC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CDABD09B-594E-4C2F-9736-705293325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55B82DBF-C28A-4770-B709-AA6B25291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1" name="FMR.jpg.jpeg">
          <a:extLst>
            <a:ext uri="{FF2B5EF4-FFF2-40B4-BE49-F238E27FC236}">
              <a16:creationId xmlns:a16="http://schemas.microsoft.com/office/drawing/2014/main" id="{D58EF1D6-FEFC-4EF6-A354-5A2BE4A91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29075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3" name="FMR.jpg.jpeg">
          <a:extLst>
            <a:ext uri="{FF2B5EF4-FFF2-40B4-BE49-F238E27FC236}">
              <a16:creationId xmlns:a16="http://schemas.microsoft.com/office/drawing/2014/main" id="{E8357E0B-8BF7-4F3F-B0CF-C60BDDEE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4" name="FMR.jpg.jpeg">
          <a:extLst>
            <a:ext uri="{FF2B5EF4-FFF2-40B4-BE49-F238E27FC236}">
              <a16:creationId xmlns:a16="http://schemas.microsoft.com/office/drawing/2014/main" id="{BC5F3D82-2285-4E9D-B5C4-E8D751FD7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5" name="FMR.jpg.jpeg">
          <a:extLst>
            <a:ext uri="{FF2B5EF4-FFF2-40B4-BE49-F238E27FC236}">
              <a16:creationId xmlns:a16="http://schemas.microsoft.com/office/drawing/2014/main" id="{548B2CF7-E896-490D-9CBB-0B10B512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6" name="FMR.jpg.jpeg">
          <a:extLst>
            <a:ext uri="{FF2B5EF4-FFF2-40B4-BE49-F238E27FC236}">
              <a16:creationId xmlns:a16="http://schemas.microsoft.com/office/drawing/2014/main" id="{AE641691-2071-4564-9992-1146210E0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7" name="FMR.jpg.jpeg">
          <a:extLst>
            <a:ext uri="{FF2B5EF4-FFF2-40B4-BE49-F238E27FC236}">
              <a16:creationId xmlns:a16="http://schemas.microsoft.com/office/drawing/2014/main" id="{E91FB874-362A-4459-9685-F327A8FDE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8" name="FMR.jpg.jpeg">
          <a:extLst>
            <a:ext uri="{FF2B5EF4-FFF2-40B4-BE49-F238E27FC236}">
              <a16:creationId xmlns:a16="http://schemas.microsoft.com/office/drawing/2014/main" id="{F9C847E0-3041-4ABD-B60B-E6C6885A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9" name="FMR.jpg.jpeg">
          <a:extLst>
            <a:ext uri="{FF2B5EF4-FFF2-40B4-BE49-F238E27FC236}">
              <a16:creationId xmlns:a16="http://schemas.microsoft.com/office/drawing/2014/main" id="{92A8F06C-F2F2-496D-B3DE-72E4BF3B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0" name="FMR.jpg.jpeg">
          <a:extLst>
            <a:ext uri="{FF2B5EF4-FFF2-40B4-BE49-F238E27FC236}">
              <a16:creationId xmlns:a16="http://schemas.microsoft.com/office/drawing/2014/main" id="{01992213-CC73-43A2-A735-660004EB8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35</xdr:row>
      <xdr:rowOff>0</xdr:rowOff>
    </xdr:from>
    <xdr:ext cx="352425" cy="171450"/>
    <xdr:pic>
      <xdr:nvPicPr>
        <xdr:cNvPr id="11" name="FMR.jpg.jpeg">
          <a:extLst>
            <a:ext uri="{FF2B5EF4-FFF2-40B4-BE49-F238E27FC236}">
              <a16:creationId xmlns:a16="http://schemas.microsoft.com/office/drawing/2014/main" id="{8FDC6722-7086-489F-99B9-EA63D6848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72475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34</xdr:row>
      <xdr:rowOff>243415</xdr:rowOff>
    </xdr:from>
    <xdr:ext cx="352425" cy="306917"/>
    <xdr:pic>
      <xdr:nvPicPr>
        <xdr:cNvPr id="12" name="FMR.jpg.jpeg">
          <a:extLst>
            <a:ext uri="{FF2B5EF4-FFF2-40B4-BE49-F238E27FC236}">
              <a16:creationId xmlns:a16="http://schemas.microsoft.com/office/drawing/2014/main" id="{F8B7993A-8BA2-472A-ADFF-BADECFF57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48200" y="8368240"/>
          <a:ext cx="352425" cy="3069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60B1-26D6-4AE9-8DB5-0AA4F6F3DEEE}">
  <dimension ref="A1:E45"/>
  <sheetViews>
    <sheetView rightToLeft="1" topLeftCell="A31" workbookViewId="0">
      <selection activeCell="B38" sqref="B38"/>
    </sheetView>
  </sheetViews>
  <sheetFormatPr defaultRowHeight="12.75" x14ac:dyDescent="0.2"/>
  <cols>
    <col min="1" max="1" width="123.7109375" style="29" bestFit="1" customWidth="1"/>
    <col min="2" max="2" width="23.5703125" style="29" bestFit="1" customWidth="1"/>
    <col min="3" max="16384" width="9.140625" style="29"/>
  </cols>
  <sheetData>
    <row r="1" spans="1:5" ht="18.75" x14ac:dyDescent="0.2">
      <c r="A1" s="26" t="s">
        <v>0</v>
      </c>
      <c r="D1" s="26"/>
    </row>
    <row r="2" spans="1:5" ht="18.75" x14ac:dyDescent="0.2">
      <c r="A2" s="26" t="s">
        <v>1</v>
      </c>
      <c r="D2" s="26"/>
    </row>
    <row r="3" spans="1:5" ht="18.75" x14ac:dyDescent="0.2">
      <c r="A3" s="27"/>
      <c r="D3" s="27"/>
    </row>
    <row r="4" spans="1:5" ht="19.5" thickBot="1" x14ac:dyDescent="0.25">
      <c r="A4" s="28" t="s">
        <v>131</v>
      </c>
      <c r="B4" s="30"/>
      <c r="D4" s="26"/>
    </row>
    <row r="5" spans="1:5" ht="18.75" x14ac:dyDescent="0.3">
      <c r="A5" s="25" t="s">
        <v>107</v>
      </c>
    </row>
    <row r="6" spans="1:5" ht="18.75" customHeight="1" thickBot="1" x14ac:dyDescent="0.25">
      <c r="A6" s="7" t="s">
        <v>65</v>
      </c>
    </row>
    <row r="7" spans="1:5" ht="16.5" thickBot="1" x14ac:dyDescent="0.25">
      <c r="A7" s="16" t="s">
        <v>66</v>
      </c>
      <c r="B7" s="32">
        <v>8.9499999999999993</v>
      </c>
    </row>
    <row r="8" spans="1:5" ht="16.5" thickBot="1" x14ac:dyDescent="0.25">
      <c r="A8" s="16" t="s">
        <v>67</v>
      </c>
      <c r="B8" s="32">
        <v>1131.789</v>
      </c>
      <c r="E8" s="31"/>
    </row>
    <row r="9" spans="1:5" ht="18.75" customHeight="1" thickBot="1" x14ac:dyDescent="0.25">
      <c r="A9" s="7" t="s">
        <v>68</v>
      </c>
      <c r="B9" s="32">
        <v>0</v>
      </c>
    </row>
    <row r="10" spans="1:5" ht="16.5" thickBot="1" x14ac:dyDescent="0.25">
      <c r="A10" s="16" t="s">
        <v>6</v>
      </c>
      <c r="B10" s="32">
        <v>0</v>
      </c>
    </row>
    <row r="11" spans="1:5" ht="16.5" thickBot="1" x14ac:dyDescent="0.25">
      <c r="A11" s="16" t="s">
        <v>8</v>
      </c>
      <c r="B11" s="32">
        <v>13.328999999999999</v>
      </c>
    </row>
    <row r="12" spans="1:5" ht="18.75" customHeight="1" thickBot="1" x14ac:dyDescent="0.25">
      <c r="A12" s="7" t="s">
        <v>69</v>
      </c>
      <c r="B12" s="32">
        <v>0</v>
      </c>
    </row>
    <row r="13" spans="1:5" ht="16.5" thickBot="1" x14ac:dyDescent="0.25">
      <c r="A13" s="16" t="s">
        <v>70</v>
      </c>
      <c r="B13" s="32">
        <v>245.16499999999999</v>
      </c>
    </row>
    <row r="14" spans="1:5" ht="16.5" thickBot="1" x14ac:dyDescent="0.25">
      <c r="A14" s="16" t="s">
        <v>71</v>
      </c>
      <c r="B14" s="32">
        <v>118.44500000000001</v>
      </c>
    </row>
    <row r="15" spans="1:5" ht="19.5" thickBot="1" x14ac:dyDescent="0.25">
      <c r="A15" s="18" t="s">
        <v>72</v>
      </c>
      <c r="B15" s="32">
        <v>657.721</v>
      </c>
    </row>
    <row r="16" spans="1:5" ht="18.75" customHeight="1" thickBot="1" x14ac:dyDescent="0.25">
      <c r="A16" s="18" t="s">
        <v>73</v>
      </c>
      <c r="B16" s="32">
        <v>0</v>
      </c>
    </row>
    <row r="17" spans="1:2" ht="19.5" thickBot="1" x14ac:dyDescent="0.25">
      <c r="A17" s="18" t="s">
        <v>74</v>
      </c>
      <c r="B17" s="32">
        <v>13.895999999999999</v>
      </c>
    </row>
    <row r="18" spans="1:2" ht="19.5" thickBot="1" x14ac:dyDescent="0.25">
      <c r="A18" s="18" t="s">
        <v>75</v>
      </c>
      <c r="B18" s="32">
        <v>2189.2950000000001</v>
      </c>
    </row>
    <row r="19" spans="1:2" ht="19.5" thickBot="1" x14ac:dyDescent="0.25">
      <c r="A19" s="18" t="s">
        <v>106</v>
      </c>
      <c r="B19" s="32">
        <v>8392647.3090000004</v>
      </c>
    </row>
    <row r="20" spans="1:2" ht="16.5" thickBot="1" x14ac:dyDescent="0.25">
      <c r="A20" s="16" t="s">
        <v>132</v>
      </c>
      <c r="B20" s="32">
        <v>9282668.2539999988</v>
      </c>
    </row>
    <row r="21" spans="1:2" ht="16.5" thickBot="1" x14ac:dyDescent="0.25">
      <c r="A21" s="16" t="s">
        <v>109</v>
      </c>
      <c r="B21" s="32">
        <v>7502626.3640000001</v>
      </c>
    </row>
    <row r="22" spans="1:2" ht="16.5" thickBot="1" x14ac:dyDescent="0.25">
      <c r="A22" s="16" t="s">
        <v>79</v>
      </c>
      <c r="B22" s="33">
        <v>2.6085869206636048E-4</v>
      </c>
    </row>
    <row r="23" spans="1:2" ht="16.5" thickBot="1" x14ac:dyDescent="0.25">
      <c r="A23" s="16" t="s">
        <v>60</v>
      </c>
      <c r="B23" s="32">
        <v>36.887999999999998</v>
      </c>
    </row>
    <row r="24" spans="1:2" ht="16.5" thickBot="1" x14ac:dyDescent="0.25">
      <c r="A24" s="17" t="s">
        <v>100</v>
      </c>
      <c r="B24" s="32">
        <v>0</v>
      </c>
    </row>
    <row r="25" spans="1:2" ht="18.75" customHeight="1" thickBot="1" x14ac:dyDescent="0.25">
      <c r="A25" s="18" t="s">
        <v>81</v>
      </c>
      <c r="B25" s="32">
        <v>5570.4400000000005</v>
      </c>
    </row>
    <row r="26" spans="1:2" ht="16.5" thickBot="1" x14ac:dyDescent="0.25">
      <c r="A26" s="16" t="s">
        <v>82</v>
      </c>
      <c r="B26" s="32">
        <v>721.11699999999985</v>
      </c>
    </row>
    <row r="27" spans="1:2" ht="16.5" thickBot="1" x14ac:dyDescent="0.25">
      <c r="A27" s="16" t="s">
        <v>12</v>
      </c>
      <c r="B27" s="32">
        <v>4409.59</v>
      </c>
    </row>
    <row r="28" spans="1:2" ht="18.75" customHeight="1" thickBot="1" x14ac:dyDescent="0.25">
      <c r="A28" s="16" t="s">
        <v>14</v>
      </c>
      <c r="B28" s="32">
        <v>0</v>
      </c>
    </row>
    <row r="29" spans="1:2" ht="18.75" customHeight="1" thickBot="1" x14ac:dyDescent="0.25">
      <c r="A29" s="16" t="s">
        <v>62</v>
      </c>
      <c r="B29" s="32">
        <v>0</v>
      </c>
    </row>
    <row r="30" spans="1:2" ht="32.25" thickBot="1" x14ac:dyDescent="0.25">
      <c r="A30" s="16" t="s">
        <v>83</v>
      </c>
      <c r="B30" s="32">
        <v>228.42999999999998</v>
      </c>
    </row>
    <row r="31" spans="1:2" ht="32.25" thickBot="1" x14ac:dyDescent="0.25">
      <c r="A31" s="16" t="s">
        <v>84</v>
      </c>
      <c r="B31" s="32">
        <v>56.115000000000002</v>
      </c>
    </row>
    <row r="32" spans="1:2" ht="32.25" thickBot="1" x14ac:dyDescent="0.25">
      <c r="A32" s="16" t="s">
        <v>85</v>
      </c>
      <c r="B32" s="32">
        <v>155.18799999999999</v>
      </c>
    </row>
    <row r="33" spans="1:2" ht="32.25" thickBot="1" x14ac:dyDescent="0.25">
      <c r="A33" s="16" t="s">
        <v>86</v>
      </c>
      <c r="B33" s="32">
        <v>0</v>
      </c>
    </row>
    <row r="34" spans="1:2" ht="16.5" thickBot="1" x14ac:dyDescent="0.25">
      <c r="A34" s="16" t="s">
        <v>87</v>
      </c>
      <c r="B34" s="32">
        <v>0</v>
      </c>
    </row>
    <row r="35" spans="1:2" ht="19.5" thickBot="1" x14ac:dyDescent="0.25">
      <c r="A35" s="18" t="s">
        <v>89</v>
      </c>
      <c r="B35" s="33">
        <v>7.4246533543623509E-4</v>
      </c>
    </row>
    <row r="36" spans="1:2" ht="19.5" thickBot="1" x14ac:dyDescent="0.25">
      <c r="A36" s="18" t="s">
        <v>90</v>
      </c>
      <c r="B36" s="33"/>
    </row>
    <row r="37" spans="1:2" ht="19.5" thickBot="1" x14ac:dyDescent="0.25">
      <c r="A37" s="18" t="s">
        <v>91</v>
      </c>
      <c r="B37" s="32"/>
    </row>
    <row r="38" spans="1:2" ht="19.5" thickBot="1" x14ac:dyDescent="0.25">
      <c r="A38" s="18" t="s">
        <v>95</v>
      </c>
      <c r="B38" s="32">
        <v>0</v>
      </c>
    </row>
    <row r="39" spans="1:2" ht="19.5" thickBot="1" x14ac:dyDescent="0.25">
      <c r="A39" s="18" t="s">
        <v>96</v>
      </c>
      <c r="B39" s="33">
        <v>7.4246533543623509E-4</v>
      </c>
    </row>
    <row r="40" spans="1:2" ht="16.5" thickBot="1" x14ac:dyDescent="0.25">
      <c r="A40" s="17" t="s">
        <v>108</v>
      </c>
      <c r="B40" s="32"/>
    </row>
    <row r="41" spans="1:2" ht="19.5" thickBot="1" x14ac:dyDescent="0.25">
      <c r="A41" s="18" t="s">
        <v>98</v>
      </c>
      <c r="B41" s="32">
        <v>7759.7350000000006</v>
      </c>
    </row>
    <row r="42" spans="1:2" ht="19.5" thickBot="1" x14ac:dyDescent="0.25">
      <c r="A42" s="18" t="s">
        <v>99</v>
      </c>
      <c r="B42" s="33">
        <v>9.2458728626409862E-4</v>
      </c>
    </row>
    <row r="43" spans="1:2" ht="16.5" thickBot="1" x14ac:dyDescent="0.25">
      <c r="A43" s="17" t="s">
        <v>101</v>
      </c>
      <c r="B43" s="32"/>
    </row>
    <row r="44" spans="1:2" ht="38.25" thickBot="1" x14ac:dyDescent="0.25">
      <c r="A44" s="20" t="s">
        <v>133</v>
      </c>
      <c r="B44" s="32"/>
    </row>
    <row r="45" spans="1:2" ht="19.5" thickBot="1" x14ac:dyDescent="0.25">
      <c r="A45" s="18" t="s">
        <v>102</v>
      </c>
      <c r="B45" s="33">
        <v>2.6085869206636048E-4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30.7109375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28</v>
      </c>
      <c r="B3" s="64"/>
      <c r="C3" s="64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205.33199999999999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8.298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138.995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21.533000000000001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222.779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596.93700000000001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2318725.6984999999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2477606.3990000002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2159844.9980000001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2.5744183556777016E-4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23.535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1677.6000000000001</v>
      </c>
      <c r="C25" s="19"/>
      <c r="D25" s="5"/>
      <c r="E25" s="5"/>
    </row>
    <row r="26" spans="1:5" ht="18.75" x14ac:dyDescent="0.3">
      <c r="A26" s="16" t="s">
        <v>82</v>
      </c>
      <c r="B26" s="8">
        <v>448.72899999999998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1228.318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0.53600000000000003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1.7000000000000001E-2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7.7672240441024464E-4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7.2327759558975539E-4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7.7672240441024464E-4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2274.5370000000003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9.8094267962416364E-4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1.4E-3</v>
      </c>
      <c r="C44" s="9" t="s">
        <v>104</v>
      </c>
    </row>
    <row r="45" spans="1:5" ht="18.75" x14ac:dyDescent="0.2">
      <c r="A45" s="18" t="s">
        <v>102</v>
      </c>
      <c r="B45" s="22">
        <v>1.6574418355677701E-3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2477606.3990000002</v>
      </c>
      <c r="C48" s="5"/>
    </row>
    <row r="49" spans="1:3" ht="18.75" x14ac:dyDescent="0.3">
      <c r="A49" s="11" t="s">
        <v>54</v>
      </c>
      <c r="B49" s="12">
        <v>2159844.9980000001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2318725.6984999999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6.42578125" bestFit="1" customWidth="1"/>
    <col min="3" max="3" width="17.5703125" bestFit="1" customWidth="1"/>
    <col min="4" max="4" width="2.42578125" bestFit="1" customWidth="1"/>
    <col min="6" max="6" width="18.42578125" bestFit="1" customWidth="1"/>
  </cols>
  <sheetData>
    <row r="1" spans="1:6" ht="18.75" x14ac:dyDescent="0.3">
      <c r="A1" s="64" t="s">
        <v>0</v>
      </c>
      <c r="B1" s="64"/>
      <c r="C1" s="64"/>
      <c r="D1" s="5"/>
      <c r="E1" s="5"/>
    </row>
    <row r="2" spans="1:6" ht="18.75" x14ac:dyDescent="0.3">
      <c r="A2" s="64" t="s">
        <v>1</v>
      </c>
      <c r="B2" s="64"/>
      <c r="C2" s="64"/>
      <c r="D2" s="5"/>
      <c r="E2" s="5"/>
    </row>
    <row r="3" spans="1:6" ht="18.75" x14ac:dyDescent="0.3">
      <c r="A3" s="64" t="s">
        <v>47</v>
      </c>
      <c r="B3" s="64"/>
      <c r="C3" s="64"/>
      <c r="D3" s="5"/>
      <c r="E3" s="5"/>
    </row>
    <row r="4" spans="1:6" ht="18.75" x14ac:dyDescent="0.3">
      <c r="A4" s="66" t="s">
        <v>127</v>
      </c>
      <c r="B4" s="66"/>
      <c r="C4" s="66"/>
      <c r="D4" s="5"/>
      <c r="E4" s="5"/>
    </row>
    <row r="5" spans="1:6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6" ht="18.75" x14ac:dyDescent="0.3">
      <c r="A6" s="7" t="s">
        <v>65</v>
      </c>
      <c r="B6" s="5"/>
      <c r="C6" s="5"/>
      <c r="D6" s="5"/>
      <c r="E6" s="5"/>
    </row>
    <row r="7" spans="1:6" ht="18.75" x14ac:dyDescent="0.3">
      <c r="A7" s="16" t="s">
        <v>66</v>
      </c>
      <c r="B7" s="8">
        <v>7.266</v>
      </c>
      <c r="C7" s="9" t="s">
        <v>4</v>
      </c>
      <c r="D7" s="5"/>
      <c r="E7" s="5"/>
    </row>
    <row r="8" spans="1:6" ht="18.75" x14ac:dyDescent="0.3">
      <c r="A8" s="16" t="s">
        <v>67</v>
      </c>
      <c r="B8" s="8">
        <v>400.26299999999998</v>
      </c>
      <c r="C8" s="9" t="s">
        <v>5</v>
      </c>
      <c r="D8" s="5"/>
      <c r="E8" s="5"/>
      <c r="F8" s="1"/>
    </row>
    <row r="9" spans="1:6" ht="18.75" x14ac:dyDescent="0.3">
      <c r="A9" s="7" t="s">
        <v>68</v>
      </c>
      <c r="B9" s="5"/>
      <c r="C9" s="5"/>
      <c r="D9" s="5"/>
      <c r="E9" s="5"/>
    </row>
    <row r="10" spans="1:6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6" ht="18.75" x14ac:dyDescent="0.3">
      <c r="A11" s="16" t="s">
        <v>8</v>
      </c>
      <c r="B11" s="8">
        <v>4.0389999999999997</v>
      </c>
      <c r="C11" s="9" t="s">
        <v>9</v>
      </c>
      <c r="D11" s="5"/>
      <c r="E11" s="5"/>
      <c r="F11" s="1"/>
    </row>
    <row r="12" spans="1:6" ht="18.75" x14ac:dyDescent="0.3">
      <c r="A12" s="7" t="s">
        <v>69</v>
      </c>
      <c r="B12" s="5"/>
      <c r="C12" s="5"/>
      <c r="D12" s="5"/>
      <c r="E12" s="5"/>
    </row>
    <row r="13" spans="1:6" ht="18.75" x14ac:dyDescent="0.3">
      <c r="A13" s="16" t="s">
        <v>70</v>
      </c>
      <c r="B13" s="8">
        <v>97.652000000000001</v>
      </c>
      <c r="C13" s="9" t="s">
        <v>55</v>
      </c>
      <c r="D13" s="5"/>
      <c r="E13" s="5"/>
    </row>
    <row r="14" spans="1:6" ht="18.75" x14ac:dyDescent="0.3">
      <c r="A14" s="16" t="s">
        <v>71</v>
      </c>
      <c r="B14" s="8">
        <v>85.433000000000007</v>
      </c>
      <c r="C14" s="9" t="s">
        <v>10</v>
      </c>
      <c r="D14" s="5"/>
      <c r="E14" s="5"/>
    </row>
    <row r="15" spans="1:6" ht="18.75" x14ac:dyDescent="0.3">
      <c r="A15" s="18" t="s">
        <v>72</v>
      </c>
      <c r="B15" s="8">
        <v>305.959</v>
      </c>
      <c r="C15" s="9" t="s">
        <v>57</v>
      </c>
      <c r="D15" s="5"/>
      <c r="E15" s="5"/>
    </row>
    <row r="16" spans="1:6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12.731999999999999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913.34399999999994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3897938.3114999998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4117372.5619999999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3678504.0610000002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2.3431463686979901E-4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13.353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3229.5039999999995</v>
      </c>
      <c r="C25" s="19"/>
      <c r="D25" s="5"/>
      <c r="E25" s="5"/>
    </row>
    <row r="26" spans="1:5" ht="18.75" x14ac:dyDescent="0.3">
      <c r="A26" s="16" t="s">
        <v>82</v>
      </c>
      <c r="B26" s="8">
        <v>248.845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2976.47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3.6999999999999998E-2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4.1520000000000001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8.7793949563346677E-4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2E-3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1.1220605043665332E-3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8.7793949563346677E-4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4142.847999999999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1.0628305706576852E-3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1.8E-3</v>
      </c>
      <c r="C44" s="9" t="s">
        <v>104</v>
      </c>
    </row>
    <row r="45" spans="1:5" ht="18.75" x14ac:dyDescent="0.2">
      <c r="A45" s="18" t="s">
        <v>102</v>
      </c>
      <c r="B45" s="22">
        <v>2.0343146368697988E-3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4117372.5619999999</v>
      </c>
      <c r="C48" s="5"/>
    </row>
    <row r="49" spans="1:3" ht="18.75" x14ac:dyDescent="0.3">
      <c r="A49" s="11" t="s">
        <v>54</v>
      </c>
      <c r="B49" s="12">
        <v>3678504.0610000002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3897938.3114999998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1"/>
  <sheetViews>
    <sheetView rightToLeft="1" zoomScale="84" zoomScaleNormal="84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7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49</v>
      </c>
      <c r="B3" s="64"/>
      <c r="C3" s="64"/>
      <c r="D3" s="5"/>
      <c r="E3" s="5"/>
    </row>
    <row r="4" spans="1:5" ht="18.75" x14ac:dyDescent="0.3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1.111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49.360999999999997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0.30199999999999999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8.2629999999999999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11.478999999999999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19.524999999999999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1.1639999999999999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91.204999999999998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374173.47349999996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400562.30099999998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347784.64600000001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2.4375057682970679E-4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227.99700000000001</v>
      </c>
      <c r="C25" s="19"/>
      <c r="D25" s="5"/>
      <c r="E25" s="5"/>
    </row>
    <row r="26" spans="1:5" ht="18.75" x14ac:dyDescent="0.3">
      <c r="A26" s="16" t="s">
        <v>82</v>
      </c>
      <c r="B26" s="8">
        <v>23.405999999999999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204.59100000000001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6.5556948135082427E-4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2E-3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1.3444305186491759E-3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6.5556948135082427E-4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319.202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8.5308559426781503E-4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1.6000000000000001E-3</v>
      </c>
      <c r="C44" s="9" t="s">
        <v>104</v>
      </c>
    </row>
    <row r="45" spans="1:5" ht="18.75" x14ac:dyDescent="0.2">
      <c r="A45" s="18" t="s">
        <v>102</v>
      </c>
      <c r="B45" s="22">
        <v>1.8437505768297069E-3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400562.30099999998</v>
      </c>
      <c r="C48" s="5"/>
    </row>
    <row r="49" spans="1:3" ht="18.75" x14ac:dyDescent="0.3">
      <c r="A49" s="11" t="s">
        <v>54</v>
      </c>
      <c r="B49" s="12">
        <v>347784.64600000001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374173.47349999996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46D7-8016-41A6-BBB5-C459107D5B18}">
  <dimension ref="A1:E49"/>
  <sheetViews>
    <sheetView rightToLeft="1" zoomScale="84" zoomScaleNormal="84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7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50</v>
      </c>
      <c r="B2" s="64"/>
      <c r="C2" s="64"/>
      <c r="D2" s="5"/>
      <c r="E2" s="5"/>
    </row>
    <row r="3" spans="1:5" ht="18.75" x14ac:dyDescent="0.3">
      <c r="A3" s="64" t="s">
        <v>51</v>
      </c>
      <c r="B3" s="64"/>
      <c r="C3" s="64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0.40400000000000003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13.03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0.255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13.689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61230.572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91190.835999999996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31270.308000000001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2.2356479047754119E-4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0.36699999999999999</v>
      </c>
      <c r="C25" s="19"/>
      <c r="D25" s="5"/>
      <c r="E25" s="5"/>
    </row>
    <row r="26" spans="1:5" ht="18.75" x14ac:dyDescent="0.3">
      <c r="A26" s="16" t="s">
        <v>82</v>
      </c>
      <c r="B26" s="8">
        <v>0.13700000000000001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0.21099999999999999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1.9E-2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1.1736373047556807E-5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2E-3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1.9882636269524432E-3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1.1736373047556807E-5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24">
        <v>14.056000000000001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2.295585283769683E-4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1.1999999999999999E-3</v>
      </c>
      <c r="C44" s="9" t="s">
        <v>104</v>
      </c>
    </row>
    <row r="45" spans="1:5" ht="18.75" x14ac:dyDescent="0.2">
      <c r="A45" s="18" t="s">
        <v>102</v>
      </c>
      <c r="B45" s="22">
        <v>1.4235647904775411E-3</v>
      </c>
      <c r="C45" s="9" t="s">
        <v>105</v>
      </c>
    </row>
    <row r="48" spans="1:5" ht="18.75" x14ac:dyDescent="0.3">
      <c r="A48" s="11" t="s">
        <v>129</v>
      </c>
      <c r="B48" s="12">
        <v>91190.835999999996</v>
      </c>
    </row>
    <row r="49" spans="1:2" ht="18.75" x14ac:dyDescent="0.3">
      <c r="A49" s="11" t="s">
        <v>54</v>
      </c>
      <c r="B49" s="12">
        <v>31270.308000000001</v>
      </c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5" t="s">
        <v>111</v>
      </c>
      <c r="B3" s="65"/>
      <c r="C3" s="65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9.7000000000000003E-2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11.436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0.17100000000000001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3.7999999999999999E-2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11.741999999999999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26227.947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42715.915000000001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9739.9789999999994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4.4769039681222473E-4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1.84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1.84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7.0154175620379289E-5</v>
      </c>
      <c r="C35" s="9" t="s">
        <v>92</v>
      </c>
      <c r="D35" s="5"/>
      <c r="E35" s="5"/>
    </row>
    <row r="36" spans="1:5" ht="18.75" x14ac:dyDescent="0.3">
      <c r="A36" s="18" t="s">
        <v>90</v>
      </c>
      <c r="B36" s="14">
        <v>1.5E-3</v>
      </c>
      <c r="C36" s="9" t="s">
        <v>93</v>
      </c>
      <c r="D36" s="5"/>
      <c r="E36" s="5" t="s">
        <v>119</v>
      </c>
    </row>
    <row r="37" spans="1:5" ht="18.75" x14ac:dyDescent="0.3">
      <c r="A37" s="18" t="s">
        <v>91</v>
      </c>
      <c r="B37" s="22">
        <v>1.4298458243796207E-3</v>
      </c>
      <c r="C37" s="9" t="s">
        <v>94</v>
      </c>
      <c r="D37" s="5"/>
      <c r="E37" s="5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1.8891211161748913E-4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13.581999999999999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5.1784457243260397E-4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3">
      <c r="A44" s="20" t="s">
        <v>110</v>
      </c>
      <c r="B44" s="14">
        <v>6.9999999999999999E-4</v>
      </c>
      <c r="C44" s="9" t="s">
        <v>104</v>
      </c>
      <c r="D44" s="5"/>
      <c r="E44" s="5"/>
    </row>
    <row r="45" spans="1:5" ht="18.75" x14ac:dyDescent="0.3">
      <c r="A45" s="18" t="s">
        <v>102</v>
      </c>
      <c r="B45" s="22">
        <v>1.1476903968122248E-3</v>
      </c>
      <c r="C45" s="9" t="s">
        <v>105</v>
      </c>
      <c r="D45" s="5"/>
      <c r="E45" s="5"/>
    </row>
    <row r="46" spans="1:5" ht="18.75" x14ac:dyDescent="0.3">
      <c r="A46" s="11"/>
      <c r="B46" s="5"/>
      <c r="C46" s="5"/>
      <c r="D46" s="5"/>
      <c r="E46" s="5"/>
    </row>
    <row r="47" spans="1:5" ht="18.75" x14ac:dyDescent="0.3">
      <c r="A47" s="11"/>
      <c r="B47" s="5"/>
      <c r="C47" s="5"/>
      <c r="D47" s="5"/>
      <c r="E47" s="5"/>
    </row>
    <row r="48" spans="1:5" ht="18.75" x14ac:dyDescent="0.3">
      <c r="A48" s="11" t="s">
        <v>129</v>
      </c>
      <c r="B48" s="12">
        <v>42715.915000000001</v>
      </c>
      <c r="C48" s="5"/>
      <c r="D48" s="5"/>
      <c r="E48" s="5"/>
    </row>
    <row r="49" spans="1:5" ht="18.75" x14ac:dyDescent="0.3">
      <c r="A49" s="11" t="s">
        <v>54</v>
      </c>
      <c r="B49" s="12">
        <v>9739.9789999999994</v>
      </c>
      <c r="C49" s="5"/>
      <c r="D49" s="5"/>
      <c r="E49" s="5"/>
    </row>
    <row r="50" spans="1:5" ht="18.75" x14ac:dyDescent="0.3">
      <c r="A50" s="11"/>
      <c r="B50" s="12"/>
      <c r="C50" s="5"/>
      <c r="D50" s="5"/>
      <c r="E50" s="5"/>
    </row>
    <row r="51" spans="1:5" ht="18.75" x14ac:dyDescent="0.3">
      <c r="A51" s="11" t="s">
        <v>29</v>
      </c>
      <c r="B51" s="12">
        <v>26227.947</v>
      </c>
      <c r="C51" s="5"/>
      <c r="D51" s="5"/>
      <c r="E51" s="5"/>
    </row>
    <row r="53" spans="1:5" ht="18.75" x14ac:dyDescent="0.3">
      <c r="A53" s="1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112</v>
      </c>
      <c r="B3" s="64"/>
      <c r="C3" s="64"/>
      <c r="D3" s="5"/>
      <c r="E3" s="5"/>
    </row>
    <row r="4" spans="1:5" ht="18.75" x14ac:dyDescent="0.3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2.3E-2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5.1660000000000004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1.6E-2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5.2050000000000001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8548.799500000001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12642.433000000001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4455.1660000000002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6.0885741910311493E-4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0.371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0.371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4.3397906337609155E-5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1.456602093662391E-3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8.3274113691835503E-5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5.5760000000000005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6.522553254407242E-4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6.9999999999999999E-4</v>
      </c>
      <c r="C44" s="9" t="s">
        <v>104</v>
      </c>
    </row>
    <row r="45" spans="1:5" ht="18.75" x14ac:dyDescent="0.2">
      <c r="A45" s="18" t="s">
        <v>102</v>
      </c>
      <c r="B45" s="22">
        <v>1.3088574191031149E-3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12642.433000000001</v>
      </c>
      <c r="C48" s="5"/>
    </row>
    <row r="49" spans="1:3" ht="18.75" x14ac:dyDescent="0.3">
      <c r="A49" s="11" t="s">
        <v>54</v>
      </c>
      <c r="B49" s="12">
        <v>4455.1660000000002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8548.799500000001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9" ht="18.75" x14ac:dyDescent="0.3">
      <c r="A1" s="64" t="s">
        <v>0</v>
      </c>
      <c r="B1" s="64"/>
      <c r="C1" s="64"/>
      <c r="D1" s="5"/>
      <c r="E1" s="5"/>
    </row>
    <row r="2" spans="1:9" ht="18.75" x14ac:dyDescent="0.3">
      <c r="A2" s="64" t="s">
        <v>1</v>
      </c>
      <c r="B2" s="64"/>
      <c r="C2" s="64"/>
      <c r="D2" s="5"/>
      <c r="E2" s="5"/>
    </row>
    <row r="3" spans="1:9" ht="18.75" x14ac:dyDescent="0.3">
      <c r="A3" s="64" t="s">
        <v>113</v>
      </c>
      <c r="B3" s="64"/>
      <c r="C3" s="64"/>
      <c r="D3" s="5"/>
      <c r="E3" s="5"/>
    </row>
    <row r="4" spans="1:9" ht="18.75" x14ac:dyDescent="0.3">
      <c r="A4" s="66" t="s">
        <v>127</v>
      </c>
      <c r="B4" s="66"/>
      <c r="C4" s="66"/>
      <c r="D4" s="5"/>
      <c r="E4" s="5"/>
    </row>
    <row r="5" spans="1:9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9" ht="18.75" x14ac:dyDescent="0.3">
      <c r="A6" s="7" t="s">
        <v>65</v>
      </c>
      <c r="B6" s="5"/>
      <c r="C6" s="5"/>
      <c r="D6" s="5"/>
      <c r="E6" s="5"/>
    </row>
    <row r="7" spans="1:9" ht="18.75" x14ac:dyDescent="0.3">
      <c r="A7" s="16" t="s">
        <v>66</v>
      </c>
      <c r="B7" s="8">
        <v>4.9000000000000002E-2</v>
      </c>
      <c r="C7" s="9" t="s">
        <v>4</v>
      </c>
      <c r="D7" s="5"/>
      <c r="E7" s="5"/>
    </row>
    <row r="8" spans="1:9" ht="18.75" x14ac:dyDescent="0.3">
      <c r="A8" s="16" t="s">
        <v>67</v>
      </c>
      <c r="B8" s="8">
        <v>2.9020000000000001</v>
      </c>
      <c r="C8" s="9" t="s">
        <v>5</v>
      </c>
      <c r="D8" s="5"/>
      <c r="E8" s="5"/>
    </row>
    <row r="9" spans="1:9" ht="18.75" x14ac:dyDescent="0.3">
      <c r="A9" s="7" t="s">
        <v>68</v>
      </c>
      <c r="B9" s="5"/>
      <c r="C9" s="5"/>
      <c r="D9" s="5"/>
      <c r="E9" s="5"/>
    </row>
    <row r="10" spans="1:9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9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9" ht="18.75" x14ac:dyDescent="0.3">
      <c r="A12" s="7" t="s">
        <v>69</v>
      </c>
      <c r="B12" s="5"/>
      <c r="C12" s="5"/>
      <c r="D12" s="5"/>
      <c r="E12" s="5"/>
    </row>
    <row r="13" spans="1:9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9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9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9" ht="18.75" x14ac:dyDescent="0.3">
      <c r="A16" s="18" t="s">
        <v>73</v>
      </c>
      <c r="B16" s="8">
        <v>0</v>
      </c>
      <c r="C16" s="9" t="s">
        <v>21</v>
      </c>
      <c r="D16" s="5"/>
      <c r="E16" s="5"/>
      <c r="I16" t="s">
        <v>24</v>
      </c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2.9510000000000001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4819.4205000000002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6904.1710000000003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2734.67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6.1231428135395118E-4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0.32500000000000001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0.32500000000000001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6.7435493541184044E-5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1.432564506458816E-3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1.1884432125265572E-4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3.2760000000000002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6.7974977489513525E-4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6.9999999999999999E-4</v>
      </c>
      <c r="C44" s="9" t="s">
        <v>104</v>
      </c>
    </row>
    <row r="45" spans="1:5" ht="18.75" x14ac:dyDescent="0.2">
      <c r="A45" s="18" t="s">
        <v>102</v>
      </c>
      <c r="B45" s="22">
        <v>1.3123142813539512E-3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6904.1710000000003</v>
      </c>
      <c r="C48" s="5"/>
    </row>
    <row r="49" spans="1:3" ht="18.75" x14ac:dyDescent="0.3">
      <c r="A49" s="11" t="s">
        <v>54</v>
      </c>
      <c r="B49" s="12">
        <v>2734.67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4819.4205000000002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114</v>
      </c>
      <c r="B3" s="64"/>
      <c r="C3" s="64"/>
      <c r="D3" s="5"/>
      <c r="E3" s="5"/>
    </row>
    <row r="4" spans="1:5" ht="18.75" x14ac:dyDescent="0.3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25.091000000000001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0.186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0.193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25.470000000000002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59232.342499999999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92609.415999999997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25855.269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4.3000156544543218E-4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2.8999999999999998E-2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6.0000000000000001E-3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2.3E-2</v>
      </c>
      <c r="C32" s="9" t="s">
        <v>19</v>
      </c>
      <c r="D32" s="5"/>
      <c r="E32" s="5"/>
    </row>
    <row r="33" spans="1:5" ht="31.5" x14ac:dyDescent="0.3">
      <c r="A33" s="16" t="s">
        <v>86</v>
      </c>
      <c r="B33" s="8"/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4.8959738507724896E-7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1.4995104026149229E-3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1.1216282452911242E-6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25.499000000000002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4.3049116283050941E-4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6.9999999999999999E-4</v>
      </c>
      <c r="C44" s="9" t="s">
        <v>104</v>
      </c>
    </row>
    <row r="45" spans="1:5" ht="18.75" x14ac:dyDescent="0.2">
      <c r="A45" s="18" t="s">
        <v>102</v>
      </c>
      <c r="B45" s="22">
        <v>1.1300015654454321E-3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92609.415999999997</v>
      </c>
      <c r="C48" s="5"/>
    </row>
    <row r="49" spans="1:3" ht="18.75" x14ac:dyDescent="0.3">
      <c r="A49" s="11" t="s">
        <v>54</v>
      </c>
      <c r="B49" s="12">
        <v>25855.269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59232.342499999999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CB6C-4013-4F6A-9D3D-8E241EEE3230}">
  <dimension ref="A1:E51"/>
  <sheetViews>
    <sheetView rightToLeft="1" topLeftCell="A30" workbookViewId="0">
      <selection activeCell="E36" sqref="E36:E37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115</v>
      </c>
      <c r="B3" s="64"/>
      <c r="C3" s="64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6.1360000000000001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0.186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23.245000000000001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29.567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11230.314999999999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16454.300999999999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6006.3289999999997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2.632784565704524E-3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1.502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1.327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0.17499999999999999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1.3374513537687947E-4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1.3662548646231206E-3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2.5006955163461744E-4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31.068999999999999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2.7665297010814036E-3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8.9999999999999998E-4</v>
      </c>
      <c r="C44" s="9" t="s">
        <v>104</v>
      </c>
    </row>
    <row r="45" spans="1:5" ht="18.75" x14ac:dyDescent="0.2">
      <c r="A45" s="18" t="s">
        <v>102</v>
      </c>
      <c r="B45" s="22">
        <v>3.5327845657045238E-3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16454.300999999999</v>
      </c>
      <c r="C48" s="5"/>
    </row>
    <row r="49" spans="1:3" ht="18.75" x14ac:dyDescent="0.3">
      <c r="A49" s="11" t="s">
        <v>54</v>
      </c>
      <c r="B49" s="12">
        <v>6006.3289999999997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11230.314999999999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56D8-E031-4AE3-9081-4E51B717B228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116</v>
      </c>
      <c r="B3" s="64"/>
      <c r="C3" s="64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1.1299999999999999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8.8999999999999996E-2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10.536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11.754999999999999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3762.598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4659.3419999999996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2865.8539999999998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3.124171117935001E-3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0.434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0.434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</v>
      </c>
      <c r="C32" s="9" t="s">
        <v>19</v>
      </c>
      <c r="D32" s="5"/>
      <c r="E32" s="5"/>
    </row>
    <row r="33" spans="1:5" ht="31.5" x14ac:dyDescent="0.3">
      <c r="A33" s="16" t="s">
        <v>86</v>
      </c>
      <c r="B33" s="8"/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1.153458328527257E-4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1.3846541671472742E-3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1.5143827982863051E-4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12.188999999999998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3.2395169507877268E-3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8.9999999999999998E-4</v>
      </c>
      <c r="C44" s="9" t="s">
        <v>104</v>
      </c>
    </row>
    <row r="45" spans="1:5" ht="18.75" x14ac:dyDescent="0.2">
      <c r="A45" s="18" t="s">
        <v>102</v>
      </c>
      <c r="B45" s="22">
        <v>4.0241711179350012E-3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4659.3419999999996</v>
      </c>
      <c r="C48" s="5"/>
    </row>
    <row r="49" spans="1:3" ht="18.75" x14ac:dyDescent="0.3">
      <c r="A49" s="11" t="s">
        <v>54</v>
      </c>
      <c r="B49" s="12">
        <v>2865.8539999999998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3762.598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1559-7DD4-4BC0-86D5-A41706D2EFFE}">
  <dimension ref="A1:B37"/>
  <sheetViews>
    <sheetView rightToLeft="1" workbookViewId="0">
      <selection sqref="A1:B1048576"/>
    </sheetView>
  </sheetViews>
  <sheetFormatPr defaultRowHeight="12.75" customHeight="1" x14ac:dyDescent="0.2"/>
  <cols>
    <col min="1" max="1" width="96.42578125" style="34" bestFit="1" customWidth="1"/>
    <col min="2" max="2" width="14" style="34" bestFit="1" customWidth="1"/>
    <col min="3" max="16384" width="9.140625" style="34"/>
  </cols>
  <sheetData>
    <row r="1" spans="1:2" ht="18.75" x14ac:dyDescent="0.2">
      <c r="A1" s="26" t="s">
        <v>0</v>
      </c>
      <c r="B1" s="26"/>
    </row>
    <row r="2" spans="1:2" ht="18.75" x14ac:dyDescent="0.2">
      <c r="A2" s="26" t="s">
        <v>134</v>
      </c>
      <c r="B2" s="26"/>
    </row>
    <row r="3" spans="1:2" ht="18.75" x14ac:dyDescent="0.2">
      <c r="A3" s="27"/>
      <c r="B3" s="27"/>
    </row>
    <row r="4" spans="1:2" ht="19.5" thickBot="1" x14ac:dyDescent="0.25">
      <c r="A4" s="28" t="s">
        <v>135</v>
      </c>
      <c r="B4" s="28"/>
    </row>
    <row r="5" spans="1:2" ht="13.5" thickBot="1" x14ac:dyDescent="0.25">
      <c r="A5" s="62" t="s">
        <v>136</v>
      </c>
      <c r="B5" s="63"/>
    </row>
    <row r="6" spans="1:2" x14ac:dyDescent="0.2">
      <c r="A6" s="35" t="s">
        <v>137</v>
      </c>
      <c r="B6" s="36"/>
    </row>
    <row r="7" spans="1:2" x14ac:dyDescent="0.2">
      <c r="A7" s="34" t="s">
        <v>138</v>
      </c>
      <c r="B7" s="36">
        <v>8.9499999999999993</v>
      </c>
    </row>
    <row r="8" spans="1:2" ht="13.5" customHeight="1" x14ac:dyDescent="0.2">
      <c r="A8" s="35" t="s">
        <v>139</v>
      </c>
      <c r="B8" s="36"/>
    </row>
    <row r="9" spans="1:2" ht="13.5" thickBot="1" x14ac:dyDescent="0.25">
      <c r="A9" s="37" t="s">
        <v>140</v>
      </c>
      <c r="B9" s="38">
        <v>1131.789</v>
      </c>
    </row>
    <row r="10" spans="1:2" x14ac:dyDescent="0.2">
      <c r="A10" s="39" t="s">
        <v>141</v>
      </c>
      <c r="B10" s="40">
        <v>1140.739</v>
      </c>
    </row>
    <row r="11" spans="1:2" x14ac:dyDescent="0.2">
      <c r="A11" s="41"/>
      <c r="B11" s="42"/>
    </row>
    <row r="12" spans="1:2" ht="13.5" thickBot="1" x14ac:dyDescent="0.25">
      <c r="A12" s="43" t="s">
        <v>142</v>
      </c>
      <c r="B12" s="44"/>
    </row>
    <row r="13" spans="1:2" ht="13.5" customHeight="1" x14ac:dyDescent="0.2">
      <c r="A13" s="35" t="s">
        <v>137</v>
      </c>
      <c r="B13" s="36"/>
    </row>
    <row r="14" spans="1:2" x14ac:dyDescent="0.2">
      <c r="B14" s="36">
        <v>0</v>
      </c>
    </row>
    <row r="15" spans="1:2" x14ac:dyDescent="0.2">
      <c r="A15" s="35" t="s">
        <v>139</v>
      </c>
      <c r="B15" s="36"/>
    </row>
    <row r="16" spans="1:2" ht="13.5" thickBot="1" x14ac:dyDescent="0.25">
      <c r="A16" s="37" t="s">
        <v>140</v>
      </c>
      <c r="B16" s="38">
        <v>13.328999999999999</v>
      </c>
    </row>
    <row r="17" spans="1:2" x14ac:dyDescent="0.2">
      <c r="A17" s="39" t="s">
        <v>143</v>
      </c>
      <c r="B17" s="40">
        <v>13.328999999999999</v>
      </c>
    </row>
    <row r="18" spans="1:2" x14ac:dyDescent="0.2">
      <c r="A18" s="39"/>
      <c r="B18" s="42"/>
    </row>
    <row r="19" spans="1:2" ht="13.5" thickBot="1" x14ac:dyDescent="0.25">
      <c r="A19" s="45" t="s">
        <v>144</v>
      </c>
      <c r="B19" s="38"/>
    </row>
    <row r="20" spans="1:2" x14ac:dyDescent="0.2">
      <c r="A20" s="34" t="s">
        <v>145</v>
      </c>
      <c r="B20" s="36">
        <v>245.16499999999999</v>
      </c>
    </row>
    <row r="21" spans="1:2" ht="13.5" thickBot="1" x14ac:dyDescent="0.25">
      <c r="A21" s="45" t="s">
        <v>146</v>
      </c>
      <c r="B21" s="38"/>
    </row>
    <row r="22" spans="1:2" x14ac:dyDescent="0.2">
      <c r="A22" s="34" t="s">
        <v>145</v>
      </c>
      <c r="B22" s="36">
        <v>657.721</v>
      </c>
    </row>
    <row r="23" spans="1:2" ht="13.5" thickBot="1" x14ac:dyDescent="0.25">
      <c r="A23" s="45" t="s">
        <v>147</v>
      </c>
      <c r="B23" s="38"/>
    </row>
    <row r="24" spans="1:2" x14ac:dyDescent="0.2">
      <c r="B24" s="36"/>
    </row>
    <row r="25" spans="1:2" ht="13.5" thickBot="1" x14ac:dyDescent="0.25">
      <c r="A25" s="45" t="s">
        <v>148</v>
      </c>
      <c r="B25" s="38"/>
    </row>
    <row r="26" spans="1:2" x14ac:dyDescent="0.2">
      <c r="B26" s="36"/>
    </row>
    <row r="27" spans="1:2" ht="13.5" thickBot="1" x14ac:dyDescent="0.25">
      <c r="A27" s="45" t="s">
        <v>149</v>
      </c>
      <c r="B27" s="38"/>
    </row>
    <row r="28" spans="1:2" x14ac:dyDescent="0.2">
      <c r="A28" s="34" t="s">
        <v>150</v>
      </c>
      <c r="B28" s="36">
        <v>13.895999999999999</v>
      </c>
    </row>
    <row r="29" spans="1:2" x14ac:dyDescent="0.2">
      <c r="B29" s="36"/>
    </row>
    <row r="30" spans="1:2" ht="13.5" thickBot="1" x14ac:dyDescent="0.25">
      <c r="A30" s="45" t="s">
        <v>171</v>
      </c>
      <c r="B30" s="36">
        <v>657.721</v>
      </c>
    </row>
    <row r="31" spans="1:2" ht="13.5" thickBot="1" x14ac:dyDescent="0.25">
      <c r="A31" s="45"/>
      <c r="B31" s="36"/>
    </row>
    <row r="32" spans="1:2" ht="13.5" thickBot="1" x14ac:dyDescent="0.25">
      <c r="A32" s="45" t="s">
        <v>151</v>
      </c>
      <c r="B32" s="36">
        <v>2728.5709999999999</v>
      </c>
    </row>
    <row r="33" spans="1:2" x14ac:dyDescent="0.2"/>
    <row r="34" spans="1:2" x14ac:dyDescent="0.2">
      <c r="A34" s="46"/>
      <c r="B34" s="42"/>
    </row>
    <row r="35" spans="1:2" ht="13.5" thickBot="1" x14ac:dyDescent="0.25">
      <c r="A35" s="45" t="s">
        <v>152</v>
      </c>
      <c r="B35" s="38">
        <v>7502626.3640000001</v>
      </c>
    </row>
    <row r="36" spans="1:2" ht="13.5" thickBot="1" x14ac:dyDescent="0.25">
      <c r="B36" s="47"/>
    </row>
    <row r="37" spans="1:2" x14ac:dyDescent="0.2">
      <c r="A37" s="48"/>
      <c r="B37" s="49"/>
    </row>
  </sheetData>
  <mergeCells count="1">
    <mergeCell ref="A5:B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1328-BC27-4102-BF97-CC782ED257B0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117</v>
      </c>
      <c r="B3" s="64"/>
      <c r="C3" s="64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67.84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5.5E-2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67.89500000000001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95687.249000000011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108171.084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83203.414000000004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7.0955117541314202E-4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0.30499999999999999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0.30499999999999999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3.1874675381251683E-6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1.4968125324618749E-3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3.6657149669363324E-6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68.200000000000017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7.1273864295126729E-4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8.9999999999999998E-4</v>
      </c>
      <c r="C44" s="9" t="s">
        <v>104</v>
      </c>
    </row>
    <row r="45" spans="1:5" ht="18.75" x14ac:dyDescent="0.2">
      <c r="A45" s="18" t="s">
        <v>102</v>
      </c>
      <c r="B45" s="22">
        <v>1.609551175413142E-3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108171.084</v>
      </c>
      <c r="C48" s="5"/>
    </row>
    <row r="49" spans="1:3" ht="18.75" x14ac:dyDescent="0.3">
      <c r="A49" s="11" t="s">
        <v>54</v>
      </c>
      <c r="B49" s="12">
        <v>83203.414000000004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95687.249000000011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EDA7-056F-4EC8-841B-42550FD30D50}">
  <dimension ref="A1:E51"/>
  <sheetViews>
    <sheetView rightToLeft="1" tabSelected="1" zoomScale="112" zoomScaleNormal="112" workbookViewId="0">
      <selection activeCell="B49" sqref="B49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118</v>
      </c>
      <c r="B3" s="64"/>
      <c r="C3" s="64"/>
      <c r="D3" s="5"/>
      <c r="E3" s="5"/>
    </row>
    <row r="4" spans="1:5" ht="19.5" thickBot="1" x14ac:dyDescent="0.35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14.422000000000001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75.430000000000007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89.852000000000004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41011.980500000005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38820.764000000003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43203.197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2.1908720062909421E-3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1.1879999999999999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1.1879999999999999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2.8967145344273237E-5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 t="s">
        <v>119</v>
      </c>
    </row>
    <row r="37" spans="1:5" ht="18.75" x14ac:dyDescent="0.2">
      <c r="A37" s="18" t="s">
        <v>91</v>
      </c>
      <c r="B37" s="22">
        <v>1.4710328546557268E-3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2.7497965023282883E-5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91.04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2.2198391516352152E-3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8.9999999999999998E-4</v>
      </c>
      <c r="C44" s="9" t="s">
        <v>104</v>
      </c>
    </row>
    <row r="45" spans="1:5" ht="18.75" x14ac:dyDescent="0.2">
      <c r="A45" s="18" t="s">
        <v>102</v>
      </c>
      <c r="B45" s="22">
        <v>3.0908720062909423E-3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38820.764000000003</v>
      </c>
      <c r="C48" s="5"/>
    </row>
    <row r="49" spans="1:3" ht="18.75" x14ac:dyDescent="0.3">
      <c r="A49" s="11" t="s">
        <v>54</v>
      </c>
      <c r="B49" s="12">
        <v>43203.197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41011.980500000005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CED0-F25B-478B-B7FB-01ED51236DE6}">
  <dimension ref="A2:S44"/>
  <sheetViews>
    <sheetView rightToLeft="1" view="pageBreakPreview" topLeftCell="B1" zoomScaleNormal="100" zoomScaleSheetLayoutView="100" workbookViewId="0">
      <selection activeCell="G17" sqref="G17"/>
    </sheetView>
  </sheetViews>
  <sheetFormatPr defaultRowHeight="12.75" x14ac:dyDescent="0.2"/>
  <cols>
    <col min="1" max="1" width="11.5703125" bestFit="1" customWidth="1"/>
    <col min="2" max="2" width="45.42578125" bestFit="1" customWidth="1"/>
    <col min="3" max="3" width="11.42578125" customWidth="1"/>
    <col min="4" max="7" width="12.7109375" bestFit="1" customWidth="1"/>
    <col min="8" max="8" width="11.140625" bestFit="1" customWidth="1"/>
    <col min="9" max="9" width="11.140625" customWidth="1"/>
    <col min="10" max="11" width="12.7109375" bestFit="1" customWidth="1"/>
    <col min="12" max="17" width="11.140625" customWidth="1"/>
    <col min="18" max="18" width="12.7109375" bestFit="1" customWidth="1"/>
  </cols>
  <sheetData>
    <row r="2" spans="1:19" x14ac:dyDescent="0.2">
      <c r="A2" s="13"/>
      <c r="B2" s="13"/>
      <c r="C2" s="13"/>
      <c r="D2" s="69" t="s">
        <v>30</v>
      </c>
      <c r="E2" s="69"/>
      <c r="F2" s="69"/>
      <c r="G2" s="69"/>
      <c r="H2" s="69"/>
      <c r="I2" s="69"/>
      <c r="J2" s="69"/>
      <c r="K2" s="69"/>
      <c r="L2" s="69"/>
      <c r="M2" s="13"/>
      <c r="N2" s="13"/>
      <c r="O2" s="13"/>
      <c r="P2" s="13"/>
      <c r="Q2" s="13"/>
      <c r="R2" s="13"/>
    </row>
    <row r="3" spans="1:19" x14ac:dyDescent="0.2">
      <c r="A3" s="13" t="s">
        <v>31</v>
      </c>
      <c r="B3" s="13" t="s">
        <v>32</v>
      </c>
      <c r="C3" s="13" t="s">
        <v>33</v>
      </c>
      <c r="D3" s="13">
        <v>7958</v>
      </c>
      <c r="E3" s="13">
        <v>7963</v>
      </c>
      <c r="F3" s="13">
        <v>12537</v>
      </c>
      <c r="G3" s="13">
        <v>12538</v>
      </c>
      <c r="H3" s="13">
        <v>12955</v>
      </c>
      <c r="I3" s="13">
        <v>14482</v>
      </c>
      <c r="J3" s="13">
        <v>15253</v>
      </c>
      <c r="K3" s="13">
        <v>15254</v>
      </c>
      <c r="L3" s="13">
        <v>15255</v>
      </c>
      <c r="M3" s="13">
        <v>15256</v>
      </c>
      <c r="N3" s="13">
        <v>15257</v>
      </c>
      <c r="O3" s="13">
        <v>15258</v>
      </c>
      <c r="P3" s="13">
        <v>15259</v>
      </c>
      <c r="Q3" s="13">
        <v>15260</v>
      </c>
      <c r="R3" s="13" t="s">
        <v>34</v>
      </c>
    </row>
    <row r="4" spans="1:19" x14ac:dyDescent="0.2">
      <c r="A4" s="15">
        <v>3031000</v>
      </c>
      <c r="B4" s="15" t="s">
        <v>53</v>
      </c>
      <c r="C4" s="15" t="s">
        <v>4</v>
      </c>
      <c r="D4" s="2">
        <v>0</v>
      </c>
      <c r="E4" s="2">
        <v>0</v>
      </c>
      <c r="F4" s="2">
        <v>0</v>
      </c>
      <c r="G4" s="2">
        <v>7266.05</v>
      </c>
      <c r="H4" s="2">
        <v>1111.27</v>
      </c>
      <c r="I4" s="2">
        <v>403.61</v>
      </c>
      <c r="J4" s="2">
        <v>97.39</v>
      </c>
      <c r="K4" s="2">
        <v>22.53</v>
      </c>
      <c r="L4" s="2">
        <v>48.53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f>SUM(D4:M4)</f>
        <v>8949.380000000001</v>
      </c>
    </row>
    <row r="5" spans="1:19" x14ac:dyDescent="0.2">
      <c r="A5" s="15">
        <v>3031001</v>
      </c>
      <c r="B5" s="15" t="s">
        <v>35</v>
      </c>
      <c r="C5" s="15" t="s">
        <v>5</v>
      </c>
      <c r="D5" s="2">
        <v>308281.37</v>
      </c>
      <c r="E5" s="2">
        <v>8905.5400000000009</v>
      </c>
      <c r="F5" s="2">
        <v>205332.28</v>
      </c>
      <c r="G5" s="2">
        <v>400263.37</v>
      </c>
      <c r="H5" s="2">
        <v>49360.85</v>
      </c>
      <c r="I5" s="2">
        <v>13029.99</v>
      </c>
      <c r="J5" s="2">
        <v>11435.91</v>
      </c>
      <c r="K5" s="2">
        <v>5165.53</v>
      </c>
      <c r="L5" s="2">
        <v>2902.05</v>
      </c>
      <c r="M5" s="2">
        <v>25090.93</v>
      </c>
      <c r="N5" s="2">
        <v>6135.69</v>
      </c>
      <c r="O5" s="2">
        <v>1130.04</v>
      </c>
      <c r="P5" s="2">
        <v>67839.78</v>
      </c>
      <c r="Q5" s="2">
        <v>14421.57</v>
      </c>
      <c r="R5" s="2">
        <f t="shared" ref="R5:R20" si="0">SUM(D5:M5)</f>
        <v>1029767.8200000001</v>
      </c>
      <c r="S5" s="3"/>
    </row>
    <row r="6" spans="1:19" x14ac:dyDescent="0.2">
      <c r="A6" s="15">
        <v>3034002</v>
      </c>
      <c r="B6" s="15" t="s">
        <v>52</v>
      </c>
      <c r="C6" s="15" t="s">
        <v>7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f t="shared" si="0"/>
        <v>0</v>
      </c>
      <c r="S6" s="3"/>
    </row>
    <row r="7" spans="1:19" x14ac:dyDescent="0.2">
      <c r="A7" s="15">
        <v>3034003</v>
      </c>
      <c r="B7" s="15" t="s">
        <v>42</v>
      </c>
      <c r="C7" s="15" t="s">
        <v>9</v>
      </c>
      <c r="D7" s="2">
        <v>1.95</v>
      </c>
      <c r="E7" s="2">
        <v>0.53</v>
      </c>
      <c r="F7" s="2">
        <v>8298.25</v>
      </c>
      <c r="G7" s="2">
        <v>4038.99</v>
      </c>
      <c r="H7" s="2">
        <v>302.24</v>
      </c>
      <c r="I7" s="2">
        <v>0.4</v>
      </c>
      <c r="J7" s="2">
        <v>170.93</v>
      </c>
      <c r="K7" s="2">
        <v>0.24</v>
      </c>
      <c r="L7" s="2">
        <v>0.12</v>
      </c>
      <c r="M7" s="2">
        <v>186.09</v>
      </c>
      <c r="N7" s="2">
        <v>186.09</v>
      </c>
      <c r="O7" s="2">
        <v>88.68</v>
      </c>
      <c r="P7" s="2">
        <v>55.01</v>
      </c>
      <c r="Q7" s="2">
        <v>0</v>
      </c>
      <c r="R7" s="2">
        <f t="shared" si="0"/>
        <v>12999.74</v>
      </c>
      <c r="S7" s="3"/>
    </row>
    <row r="8" spans="1:19" x14ac:dyDescent="0.2">
      <c r="A8" s="15">
        <v>3034021</v>
      </c>
      <c r="B8" s="15" t="s">
        <v>43</v>
      </c>
      <c r="C8" s="15" t="s">
        <v>55</v>
      </c>
      <c r="D8" s="2">
        <v>0</v>
      </c>
      <c r="E8" s="2">
        <v>0</v>
      </c>
      <c r="F8" s="2">
        <v>138995.37</v>
      </c>
      <c r="G8" s="2">
        <v>97651.78</v>
      </c>
      <c r="H8" s="2">
        <v>8263.26</v>
      </c>
      <c r="I8" s="2">
        <v>255.2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f t="shared" si="0"/>
        <v>245165.61000000002</v>
      </c>
      <c r="S8" s="3"/>
    </row>
    <row r="9" spans="1:19" x14ac:dyDescent="0.2">
      <c r="A9" s="15">
        <v>3034006</v>
      </c>
      <c r="B9" s="15" t="s">
        <v>44</v>
      </c>
      <c r="C9" s="15" t="s">
        <v>10</v>
      </c>
      <c r="D9" s="2">
        <v>0</v>
      </c>
      <c r="E9" s="2">
        <v>0</v>
      </c>
      <c r="F9" s="2">
        <v>21533.3</v>
      </c>
      <c r="G9" s="2">
        <v>85432.53</v>
      </c>
      <c r="H9" s="2">
        <v>11478.57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f t="shared" si="0"/>
        <v>118444.4</v>
      </c>
      <c r="S9" s="3"/>
    </row>
    <row r="10" spans="1:19" x14ac:dyDescent="0.2">
      <c r="A10" s="15">
        <v>3035002</v>
      </c>
      <c r="B10" s="15" t="s">
        <v>56</v>
      </c>
      <c r="C10" s="15" t="s">
        <v>57</v>
      </c>
      <c r="D10" s="2">
        <v>0</v>
      </c>
      <c r="E10" s="2">
        <v>0</v>
      </c>
      <c r="F10" s="2">
        <v>222778.65</v>
      </c>
      <c r="G10" s="2">
        <v>305958.61</v>
      </c>
      <c r="H10" s="2">
        <v>19525.03</v>
      </c>
      <c r="I10" s="2">
        <v>0</v>
      </c>
      <c r="J10" s="2">
        <v>37.83</v>
      </c>
      <c r="K10" s="2">
        <v>16.07</v>
      </c>
      <c r="L10" s="2">
        <v>0</v>
      </c>
      <c r="M10" s="2">
        <v>193.24</v>
      </c>
      <c r="N10" s="2">
        <v>23244.79</v>
      </c>
      <c r="O10" s="2">
        <v>10535.61</v>
      </c>
      <c r="P10" s="2">
        <v>0</v>
      </c>
      <c r="Q10" s="2">
        <v>75429.89</v>
      </c>
      <c r="R10" s="2">
        <f t="shared" si="0"/>
        <v>548509.42999999993</v>
      </c>
      <c r="S10" s="3"/>
    </row>
    <row r="11" spans="1:19" x14ac:dyDescent="0.2">
      <c r="A11" s="15">
        <v>3050001</v>
      </c>
      <c r="B11" s="15" t="s">
        <v>58</v>
      </c>
      <c r="C11" s="15" t="s">
        <v>21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f t="shared" si="0"/>
        <v>0</v>
      </c>
      <c r="S11" s="3"/>
    </row>
    <row r="12" spans="1:19" x14ac:dyDescent="0.2">
      <c r="A12" s="15">
        <v>3050002</v>
      </c>
      <c r="B12" s="15" t="s">
        <v>59</v>
      </c>
      <c r="C12" s="15" t="s">
        <v>22</v>
      </c>
      <c r="D12" s="2">
        <v>0</v>
      </c>
      <c r="E12" s="2">
        <v>0</v>
      </c>
      <c r="F12" s="2">
        <v>0</v>
      </c>
      <c r="G12" s="2">
        <v>12732.11</v>
      </c>
      <c r="H12" s="2">
        <v>1164.29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f t="shared" si="0"/>
        <v>13896.400000000001</v>
      </c>
      <c r="S12" s="3"/>
    </row>
    <row r="13" spans="1:19" x14ac:dyDescent="0.2">
      <c r="A13" s="15">
        <v>3034027</v>
      </c>
      <c r="B13" s="15" t="s">
        <v>60</v>
      </c>
      <c r="C13" s="15" t="s">
        <v>61</v>
      </c>
      <c r="D13" s="2">
        <v>0</v>
      </c>
      <c r="E13" s="2">
        <v>0</v>
      </c>
      <c r="F13" s="2">
        <v>23534.81</v>
      </c>
      <c r="G13" s="2">
        <v>13353.16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f t="shared" si="0"/>
        <v>36887.97</v>
      </c>
      <c r="S13" s="3"/>
    </row>
    <row r="14" spans="1:19" x14ac:dyDescent="0.2">
      <c r="A14" s="15">
        <v>3033011</v>
      </c>
      <c r="B14" s="15" t="s">
        <v>45</v>
      </c>
      <c r="C14" s="15" t="s">
        <v>11</v>
      </c>
      <c r="D14" s="2">
        <v>0</v>
      </c>
      <c r="E14" s="2">
        <v>0</v>
      </c>
      <c r="F14" s="2">
        <v>448728.86</v>
      </c>
      <c r="G14" s="2">
        <v>248844.74</v>
      </c>
      <c r="H14" s="2">
        <v>23406.12</v>
      </c>
      <c r="I14" s="2">
        <v>137.47999999999999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f t="shared" si="0"/>
        <v>721117.2</v>
      </c>
      <c r="S14" s="3"/>
    </row>
    <row r="15" spans="1:19" x14ac:dyDescent="0.2">
      <c r="A15" s="15">
        <v>3033010</v>
      </c>
      <c r="B15" s="15" t="s">
        <v>46</v>
      </c>
      <c r="C15" s="15" t="s">
        <v>13</v>
      </c>
      <c r="D15" s="2">
        <v>0</v>
      </c>
      <c r="E15" s="2">
        <v>0</v>
      </c>
      <c r="F15" s="2">
        <v>1228318.48</v>
      </c>
      <c r="G15" s="2">
        <v>2976469.77</v>
      </c>
      <c r="H15" s="2">
        <v>204590.65</v>
      </c>
      <c r="I15" s="2">
        <v>211.29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f t="shared" si="0"/>
        <v>4409590.1900000004</v>
      </c>
      <c r="S15" s="3"/>
    </row>
    <row r="16" spans="1:19" x14ac:dyDescent="0.2">
      <c r="A16" s="15">
        <v>3033002</v>
      </c>
      <c r="B16" s="15" t="s">
        <v>14</v>
      </c>
      <c r="C16" s="15" t="s">
        <v>15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f t="shared" si="0"/>
        <v>0</v>
      </c>
      <c r="S16" s="3"/>
    </row>
    <row r="17" spans="1:19" x14ac:dyDescent="0.2">
      <c r="A17" s="15">
        <v>3033001</v>
      </c>
      <c r="B17" s="15" t="s">
        <v>62</v>
      </c>
      <c r="C17" s="15" t="s">
        <v>16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f t="shared" si="0"/>
        <v>0</v>
      </c>
      <c r="S17" s="3"/>
    </row>
    <row r="18" spans="1:19" x14ac:dyDescent="0.2">
      <c r="A18" s="15">
        <v>3033021</v>
      </c>
      <c r="B18" s="15" t="s">
        <v>36</v>
      </c>
      <c r="C18" s="15" t="s">
        <v>17</v>
      </c>
      <c r="D18" s="2">
        <v>218830.82</v>
      </c>
      <c r="E18" s="2">
        <v>0</v>
      </c>
      <c r="F18" s="2">
        <v>535.66999999999996</v>
      </c>
      <c r="G18" s="2">
        <v>37.08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5.7</v>
      </c>
      <c r="N18" s="2">
        <v>1326.63</v>
      </c>
      <c r="O18" s="2">
        <v>433.77</v>
      </c>
      <c r="P18" s="2">
        <v>0</v>
      </c>
      <c r="Q18" s="2">
        <v>0</v>
      </c>
      <c r="R18" s="2">
        <f t="shared" si="0"/>
        <v>219409.27000000002</v>
      </c>
      <c r="S18" s="3"/>
    </row>
    <row r="19" spans="1:19" x14ac:dyDescent="0.2">
      <c r="A19" s="15">
        <v>3033022</v>
      </c>
      <c r="B19" s="15" t="s">
        <v>37</v>
      </c>
      <c r="C19" s="15" t="s">
        <v>18</v>
      </c>
      <c r="D19" s="2">
        <v>56115.23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f t="shared" si="0"/>
        <v>56115.23</v>
      </c>
      <c r="S19" s="3"/>
    </row>
    <row r="20" spans="1:19" x14ac:dyDescent="0.2">
      <c r="A20" s="15">
        <v>3033025</v>
      </c>
      <c r="B20" s="15" t="s">
        <v>38</v>
      </c>
      <c r="C20" s="15" t="s">
        <v>19</v>
      </c>
      <c r="D20" s="2">
        <v>122535.06</v>
      </c>
      <c r="E20" s="2">
        <v>0</v>
      </c>
      <c r="F20" s="2">
        <v>16.670000000000002</v>
      </c>
      <c r="G20" s="2">
        <v>4152.2700000000004</v>
      </c>
      <c r="H20" s="2">
        <v>0</v>
      </c>
      <c r="I20" s="2">
        <v>19.34</v>
      </c>
      <c r="J20" s="2">
        <v>1840.41</v>
      </c>
      <c r="K20" s="2">
        <v>370.5</v>
      </c>
      <c r="L20" s="2">
        <v>325.20999999999998</v>
      </c>
      <c r="M20" s="2">
        <v>23.18</v>
      </c>
      <c r="N20" s="2">
        <v>174.82</v>
      </c>
      <c r="O20" s="2">
        <v>0</v>
      </c>
      <c r="P20" s="2">
        <v>304.54000000000002</v>
      </c>
      <c r="Q20" s="2">
        <v>1188.1400000000001</v>
      </c>
      <c r="R20" s="2">
        <f t="shared" si="0"/>
        <v>129282.64</v>
      </c>
      <c r="S20" s="3"/>
    </row>
    <row r="21" spans="1:19" x14ac:dyDescent="0.2">
      <c r="A21" s="15">
        <v>3033026</v>
      </c>
      <c r="B21" s="15" t="s">
        <v>48</v>
      </c>
      <c r="C21" s="15" t="s">
        <v>20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f t="shared" ref="R21:R22" si="1">SUM(D21:M21)</f>
        <v>0</v>
      </c>
      <c r="S21" s="3"/>
    </row>
    <row r="22" spans="1:19" x14ac:dyDescent="0.2">
      <c r="A22" s="15">
        <v>3033032</v>
      </c>
      <c r="B22" s="15" t="s">
        <v>63</v>
      </c>
      <c r="C22" s="15" t="s">
        <v>64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f t="shared" si="1"/>
        <v>0</v>
      </c>
      <c r="S22" s="3"/>
    </row>
    <row r="23" spans="1:19" x14ac:dyDescent="0.2">
      <c r="D23" s="4">
        <f>SUM(D4:D22)</f>
        <v>705764.42999999993</v>
      </c>
      <c r="E23" s="4">
        <f t="shared" ref="E23:M23" si="2">SUM(E4:E22)</f>
        <v>8906.0700000000015</v>
      </c>
      <c r="F23" s="4">
        <f t="shared" si="2"/>
        <v>2298072.34</v>
      </c>
      <c r="G23" s="4">
        <f t="shared" si="2"/>
        <v>4156200.46</v>
      </c>
      <c r="H23" s="4">
        <f t="shared" si="2"/>
        <v>319202.27999999997</v>
      </c>
      <c r="I23" s="4">
        <f t="shared" si="2"/>
        <v>14057.310000000001</v>
      </c>
      <c r="J23" s="4">
        <f t="shared" si="2"/>
        <v>13582.47</v>
      </c>
      <c r="K23" s="4">
        <f t="shared" si="2"/>
        <v>5574.869999999999</v>
      </c>
      <c r="L23" s="4">
        <f>SUM(L4:L22)</f>
        <v>3275.9100000000003</v>
      </c>
      <c r="M23" s="4">
        <f t="shared" si="2"/>
        <v>25499.140000000003</v>
      </c>
      <c r="N23" s="4">
        <f t="shared" ref="N23:Q23" si="3">SUM(N4:N22)</f>
        <v>31068.02</v>
      </c>
      <c r="O23" s="4">
        <f t="shared" si="3"/>
        <v>12188.1</v>
      </c>
      <c r="P23" s="4">
        <f t="shared" si="3"/>
        <v>68199.329999999987</v>
      </c>
      <c r="Q23" s="4">
        <f t="shared" si="3"/>
        <v>91039.599999999991</v>
      </c>
      <c r="R23" s="4">
        <f>SUM(D23:M23)</f>
        <v>7550135.2799999993</v>
      </c>
      <c r="S23" s="3"/>
    </row>
    <row r="24" spans="1:19" x14ac:dyDescent="0.2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B25" t="s">
        <v>39</v>
      </c>
      <c r="D25" s="3">
        <v>1717364.297</v>
      </c>
      <c r="E25" s="3">
        <v>42680.366999999998</v>
      </c>
      <c r="F25" s="3">
        <v>2477606.3990000002</v>
      </c>
      <c r="G25" s="3">
        <v>4117372.5619999999</v>
      </c>
      <c r="H25" s="3">
        <v>400562.30099999998</v>
      </c>
      <c r="I25" s="3">
        <v>91190.835999999996</v>
      </c>
      <c r="J25" s="3">
        <v>42715.915000000001</v>
      </c>
      <c r="K25" s="3">
        <v>12642.433000000001</v>
      </c>
      <c r="L25" s="3">
        <v>6904.1710000000003</v>
      </c>
      <c r="M25" s="3">
        <v>92609.415999999997</v>
      </c>
      <c r="N25" s="3">
        <v>16454.300999999999</v>
      </c>
      <c r="O25" s="3">
        <v>4659.3419999999996</v>
      </c>
      <c r="P25" s="3">
        <v>108171.084</v>
      </c>
      <c r="Q25" s="3">
        <v>38820.764000000003</v>
      </c>
      <c r="R25" s="3">
        <f>SUM(D25:M25)</f>
        <v>9001648.6969999969</v>
      </c>
      <c r="S25" s="3"/>
    </row>
    <row r="26" spans="1:19" x14ac:dyDescent="0.2">
      <c r="B26" t="s">
        <v>40</v>
      </c>
      <c r="D26" s="3">
        <v>937601.554</v>
      </c>
      <c r="E26" s="3">
        <v>60919.932000000001</v>
      </c>
      <c r="F26" s="3">
        <v>2159844.9980000001</v>
      </c>
      <c r="G26" s="3">
        <v>3678504.0610000002</v>
      </c>
      <c r="H26" s="3">
        <v>347784.64600000001</v>
      </c>
      <c r="I26" s="3">
        <v>31270.308000000001</v>
      </c>
      <c r="J26" s="3">
        <v>9739.9789999999994</v>
      </c>
      <c r="K26" s="3">
        <v>4455.1660000000002</v>
      </c>
      <c r="L26" s="3">
        <v>2734.67</v>
      </c>
      <c r="M26" s="3">
        <v>25855.269</v>
      </c>
      <c r="N26" s="3">
        <v>6006.3289999999997</v>
      </c>
      <c r="O26" s="3">
        <v>2865.8539999999998</v>
      </c>
      <c r="P26" s="3">
        <v>83203.414000000004</v>
      </c>
      <c r="Q26" s="3">
        <v>43203.197</v>
      </c>
      <c r="R26" s="3">
        <f>SUM(D26:M26)</f>
        <v>7258710.5830000006</v>
      </c>
      <c r="S26" s="3"/>
    </row>
    <row r="27" spans="1:19" x14ac:dyDescent="0.2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4:19" x14ac:dyDescent="0.2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4:19" x14ac:dyDescent="0.2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19" x14ac:dyDescent="0.2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x14ac:dyDescent="0.2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4:19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4:19" x14ac:dyDescent="0.2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4:19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4:19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4:19" x14ac:dyDescent="0.2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4:19" x14ac:dyDescent="0.2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4:19" x14ac:dyDescent="0.2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</sheetData>
  <mergeCells count="1">
    <mergeCell ref="D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430D-7B45-4A57-9031-C3A939C9BDB1}">
  <dimension ref="A1:D37"/>
  <sheetViews>
    <sheetView rightToLeft="1" workbookViewId="0">
      <selection activeCell="B27" sqref="B27"/>
    </sheetView>
  </sheetViews>
  <sheetFormatPr defaultRowHeight="12.75" customHeight="1" x14ac:dyDescent="0.2"/>
  <cols>
    <col min="1" max="1" width="73.5703125" style="34" bestFit="1" customWidth="1"/>
    <col min="2" max="2" width="14" style="34" bestFit="1" customWidth="1"/>
    <col min="3" max="16384" width="9.140625" style="34"/>
  </cols>
  <sheetData>
    <row r="1" spans="1:4" ht="18.75" x14ac:dyDescent="0.2">
      <c r="A1" s="26" t="s">
        <v>0</v>
      </c>
      <c r="B1"/>
      <c r="C1" s="29"/>
      <c r="D1" s="29"/>
    </row>
    <row r="2" spans="1:4" ht="18.75" x14ac:dyDescent="0.2">
      <c r="A2" s="26" t="s">
        <v>134</v>
      </c>
      <c r="B2" s="50"/>
    </row>
    <row r="3" spans="1:4" ht="18.75" x14ac:dyDescent="0.2">
      <c r="A3" s="27"/>
      <c r="B3"/>
    </row>
    <row r="4" spans="1:4" ht="19.5" thickBot="1" x14ac:dyDescent="0.25">
      <c r="A4" s="28" t="s">
        <v>153</v>
      </c>
      <c r="B4"/>
    </row>
    <row r="5" spans="1:4" ht="13.5" thickBot="1" x14ac:dyDescent="0.25">
      <c r="A5" s="45" t="s">
        <v>154</v>
      </c>
      <c r="B5" s="51"/>
    </row>
    <row r="6" spans="1:4" x14ac:dyDescent="0.2">
      <c r="B6" s="52"/>
    </row>
    <row r="7" spans="1:4" x14ac:dyDescent="0.2">
      <c r="A7" s="34" t="s">
        <v>155</v>
      </c>
      <c r="B7" s="52">
        <v>5130.7070000000003</v>
      </c>
      <c r="D7" s="53"/>
    </row>
    <row r="8" spans="1:4" ht="13.5" thickBot="1" x14ac:dyDescent="0.25">
      <c r="A8" s="45" t="s">
        <v>156</v>
      </c>
      <c r="B8" s="51"/>
    </row>
    <row r="9" spans="1:4" ht="13.5" thickBot="1" x14ac:dyDescent="0.25">
      <c r="B9" s="54">
        <v>0</v>
      </c>
    </row>
    <row r="10" spans="1:4" ht="13.5" thickBot="1" x14ac:dyDescent="0.25">
      <c r="A10" s="45" t="s">
        <v>157</v>
      </c>
      <c r="B10" s="51"/>
    </row>
    <row r="11" spans="1:4" ht="13.5" thickBot="1" x14ac:dyDescent="0.25">
      <c r="B11" s="54">
        <v>0</v>
      </c>
    </row>
    <row r="12" spans="1:4" ht="13.5" thickBot="1" x14ac:dyDescent="0.25">
      <c r="A12" s="45" t="s">
        <v>158</v>
      </c>
      <c r="B12" s="51"/>
    </row>
    <row r="13" spans="1:4" x14ac:dyDescent="0.2">
      <c r="A13" s="34" t="s">
        <v>159</v>
      </c>
      <c r="B13" s="55">
        <v>38.756999999999998</v>
      </c>
    </row>
    <row r="14" spans="1:4" x14ac:dyDescent="0.2">
      <c r="A14" s="34" t="s">
        <v>160</v>
      </c>
      <c r="B14" s="55">
        <v>49.686</v>
      </c>
    </row>
    <row r="15" spans="1:4" x14ac:dyDescent="0.2">
      <c r="A15" s="34" t="s">
        <v>161</v>
      </c>
      <c r="B15" s="55">
        <v>42.503</v>
      </c>
    </row>
    <row r="16" spans="1:4" x14ac:dyDescent="0.2">
      <c r="A16" s="34" t="s">
        <v>155</v>
      </c>
      <c r="B16" s="55">
        <v>24.242000000000001</v>
      </c>
    </row>
    <row r="17" spans="1:2" x14ac:dyDescent="0.2">
      <c r="B17" s="55"/>
    </row>
    <row r="18" spans="1:2" x14ac:dyDescent="0.2">
      <c r="A18" s="34" t="s">
        <v>162</v>
      </c>
      <c r="B18" s="55"/>
    </row>
    <row r="19" spans="1:2" ht="13.5" thickBot="1" x14ac:dyDescent="0.25">
      <c r="A19" s="45" t="s">
        <v>163</v>
      </c>
      <c r="B19" s="51"/>
    </row>
    <row r="20" spans="1:2" x14ac:dyDescent="0.2">
      <c r="A20" s="56" t="s">
        <v>164</v>
      </c>
      <c r="B20" s="52"/>
    </row>
    <row r="21" spans="1:2" x14ac:dyDescent="0.2">
      <c r="A21" s="34" t="s">
        <v>165</v>
      </c>
      <c r="B21" s="55">
        <v>84.123000000000005</v>
      </c>
    </row>
    <row r="22" spans="1:2" x14ac:dyDescent="0.2">
      <c r="A22" s="34" t="s">
        <v>159</v>
      </c>
      <c r="B22" s="55">
        <v>59.859000000000002</v>
      </c>
    </row>
    <row r="23" spans="1:2" x14ac:dyDescent="0.2">
      <c r="A23" s="34" t="s">
        <v>160</v>
      </c>
      <c r="B23" s="55">
        <v>56.27</v>
      </c>
    </row>
    <row r="24" spans="1:2" x14ac:dyDescent="0.2">
      <c r="A24" s="34" t="s">
        <v>155</v>
      </c>
      <c r="B24" s="55">
        <v>28.178000000000001</v>
      </c>
    </row>
    <row r="25" spans="1:2" x14ac:dyDescent="0.2">
      <c r="A25" s="56"/>
      <c r="B25" s="42"/>
    </row>
    <row r="26" spans="1:2" x14ac:dyDescent="0.2">
      <c r="A26" s="57" t="s">
        <v>166</v>
      </c>
      <c r="B26"/>
    </row>
    <row r="27" spans="1:2" ht="13.5" thickBot="1" x14ac:dyDescent="0.25">
      <c r="A27" s="34" t="s">
        <v>167</v>
      </c>
      <c r="B27" s="58">
        <v>16.088999999999999</v>
      </c>
    </row>
    <row r="28" spans="1:2" x14ac:dyDescent="0.2">
      <c r="A28" s="34" t="s">
        <v>170</v>
      </c>
      <c r="B28" s="59">
        <v>40.026000000000003</v>
      </c>
    </row>
    <row r="29" spans="1:2" x14ac:dyDescent="0.2">
      <c r="B29" s="59"/>
    </row>
    <row r="30" spans="1:2" ht="13.5" thickBot="1" x14ac:dyDescent="0.25">
      <c r="A30" s="45" t="s">
        <v>171</v>
      </c>
      <c r="B30" s="59">
        <v>657.721</v>
      </c>
    </row>
    <row r="31" spans="1:2" x14ac:dyDescent="0.2">
      <c r="A31" s="61"/>
      <c r="B31" s="59"/>
    </row>
    <row r="32" spans="1:2" x14ac:dyDescent="0.2">
      <c r="B32" s="59">
        <v>785.78399999999999</v>
      </c>
    </row>
    <row r="33" spans="1:2" ht="13.5" thickBot="1" x14ac:dyDescent="0.25">
      <c r="A33" s="45" t="s">
        <v>168</v>
      </c>
      <c r="B33" s="60">
        <v>5570.44</v>
      </c>
    </row>
    <row r="34" spans="1:2" ht="13.5" thickBot="1" x14ac:dyDescent="0.25">
      <c r="B34" s="47"/>
    </row>
    <row r="35" spans="1:2" ht="13.5" thickBot="1" x14ac:dyDescent="0.25">
      <c r="A35" s="45" t="s">
        <v>169</v>
      </c>
      <c r="B35" s="38">
        <v>7502626.3640000001</v>
      </c>
    </row>
    <row r="36" spans="1:2" ht="13.5" thickBot="1" x14ac:dyDescent="0.25">
      <c r="B36" s="47"/>
    </row>
    <row r="37" spans="1:2" x14ac:dyDescent="0.2">
      <c r="A37" s="48"/>
      <c r="B37" s="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0756-578F-44F1-BB6D-8D6F1DF35734}">
  <dimension ref="A1:E53"/>
  <sheetViews>
    <sheetView rightToLeft="1" workbookViewId="0">
      <selection activeCell="C14" sqref="C14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5" t="s">
        <v>120</v>
      </c>
      <c r="B3" s="65"/>
      <c r="C3" s="65"/>
      <c r="D3" s="5"/>
      <c r="E3" s="5"/>
    </row>
    <row r="4" spans="1:5" ht="19.5" thickBot="1" x14ac:dyDescent="0.35">
      <c r="A4" s="66" t="s">
        <v>121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10.252000000000001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/>
      <c r="C15" s="9" t="s">
        <v>57</v>
      </c>
      <c r="D15" s="5"/>
      <c r="E15" s="5"/>
    </row>
    <row r="16" spans="1:5" ht="18.75" x14ac:dyDescent="0.3">
      <c r="A16" s="18" t="s">
        <v>73</v>
      </c>
      <c r="B16" s="8"/>
      <c r="C16" s="9" t="s">
        <v>21</v>
      </c>
      <c r="D16" s="5"/>
      <c r="E16" s="5"/>
    </row>
    <row r="17" spans="1:5" ht="18.75" x14ac:dyDescent="0.3">
      <c r="A17" s="18" t="s">
        <v>74</v>
      </c>
      <c r="B17" s="8"/>
      <c r="C17" s="9" t="s">
        <v>22</v>
      </c>
      <c r="D17" s="5"/>
      <c r="E17" s="5"/>
    </row>
    <row r="18" spans="1:5" ht="18.75" x14ac:dyDescent="0.3">
      <c r="A18" s="18" t="s">
        <v>75</v>
      </c>
      <c r="B18" s="8">
        <v>10.252000000000001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66664.217499999999</v>
      </c>
      <c r="C19" s="9" t="s">
        <v>77</v>
      </c>
      <c r="D19" s="5"/>
      <c r="E19" s="5"/>
    </row>
    <row r="20" spans="1:5" ht="18.75" x14ac:dyDescent="0.3">
      <c r="A20" s="16" t="s">
        <v>122</v>
      </c>
      <c r="B20" s="23">
        <v>70854.881999999998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62473.553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1.5378564970030588E-4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/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10.382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10.382</v>
      </c>
      <c r="C32" s="9" t="s">
        <v>19</v>
      </c>
      <c r="D32" s="5"/>
      <c r="E32" s="5"/>
    </row>
    <row r="33" spans="1:5" ht="31.5" x14ac:dyDescent="0.3">
      <c r="A33" s="16" t="s">
        <v>86</v>
      </c>
      <c r="B33" s="8"/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1.6618232038123396E-4</v>
      </c>
      <c r="C35" s="9" t="s">
        <v>92</v>
      </c>
      <c r="D35" s="5"/>
      <c r="E35" s="5"/>
    </row>
    <row r="36" spans="1:5" ht="18.75" x14ac:dyDescent="0.3">
      <c r="A36" s="18" t="s">
        <v>90</v>
      </c>
      <c r="B36" s="14">
        <v>1.5E-3</v>
      </c>
      <c r="C36" s="9" t="s">
        <v>93</v>
      </c>
      <c r="D36" s="5"/>
      <c r="E36" s="5"/>
    </row>
    <row r="37" spans="1:5" ht="18.75" x14ac:dyDescent="0.3">
      <c r="A37" s="18" t="s">
        <v>91</v>
      </c>
      <c r="B37" s="22">
        <v>1.3338176796187662E-3</v>
      </c>
      <c r="C37" s="9" t="s">
        <v>94</v>
      </c>
      <c r="D37" s="5"/>
      <c r="E37" s="5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1.6618232038123396E-4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20.634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3.0952137104136863E-4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3">
      <c r="A44" s="20" t="s">
        <v>110</v>
      </c>
      <c r="B44" s="14">
        <v>1.5E-3</v>
      </c>
      <c r="C44" s="9" t="s">
        <v>104</v>
      </c>
      <c r="D44" s="5"/>
      <c r="E44" s="5"/>
    </row>
    <row r="45" spans="1:5" ht="18.75" x14ac:dyDescent="0.3">
      <c r="A45" s="18" t="s">
        <v>102</v>
      </c>
      <c r="B45" s="22">
        <v>1.653785649700306E-3</v>
      </c>
      <c r="C45" s="9" t="s">
        <v>105</v>
      </c>
      <c r="D45" s="5"/>
      <c r="E45" s="5"/>
    </row>
    <row r="46" spans="1:5" ht="18.75" x14ac:dyDescent="0.3">
      <c r="A46" s="11"/>
      <c r="B46" s="5"/>
      <c r="C46" s="5"/>
      <c r="D46" s="5"/>
      <c r="E46" s="5"/>
    </row>
    <row r="47" spans="1:5" ht="18.75" x14ac:dyDescent="0.3">
      <c r="A47" s="11"/>
      <c r="B47" s="5"/>
      <c r="C47" s="5"/>
      <c r="D47" s="5"/>
      <c r="E47" s="5"/>
    </row>
    <row r="48" spans="1:5" ht="18.75" x14ac:dyDescent="0.3">
      <c r="A48" s="11" t="s">
        <v>123</v>
      </c>
      <c r="B48" s="12">
        <v>70854.881999999998</v>
      </c>
      <c r="C48" s="5"/>
      <c r="D48" s="5"/>
      <c r="E48" s="5"/>
    </row>
    <row r="49" spans="1:5" ht="18.75" x14ac:dyDescent="0.3">
      <c r="A49" s="11" t="s">
        <v>54</v>
      </c>
      <c r="B49" s="12">
        <v>62473.553</v>
      </c>
      <c r="C49" s="5"/>
      <c r="D49" s="5"/>
      <c r="E49" s="5"/>
    </row>
    <row r="50" spans="1:5" ht="18.75" x14ac:dyDescent="0.3">
      <c r="A50" s="11"/>
      <c r="B50" s="12"/>
      <c r="C50" s="5"/>
      <c r="D50" s="5"/>
      <c r="E50" s="5"/>
    </row>
    <row r="51" spans="1:5" ht="18.75" x14ac:dyDescent="0.3">
      <c r="A51" s="11" t="s">
        <v>29</v>
      </c>
      <c r="B51" s="12">
        <v>66664.217499999999</v>
      </c>
      <c r="C51" s="5"/>
      <c r="D51" s="5"/>
      <c r="E51" s="5"/>
    </row>
    <row r="53" spans="1:5" ht="18.75" x14ac:dyDescent="0.3">
      <c r="A53" s="1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A102-34D2-48DE-B49D-C71191C85771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4.570312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124</v>
      </c>
      <c r="B3" s="64"/>
      <c r="C3" s="64"/>
      <c r="D3" s="5"/>
      <c r="E3" s="5"/>
    </row>
    <row r="4" spans="1:5" ht="19.5" thickBot="1" x14ac:dyDescent="0.35">
      <c r="A4" s="66" t="s">
        <v>121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0.497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0.497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9307.9285</v>
      </c>
      <c r="C19" s="9" t="s">
        <v>77</v>
      </c>
      <c r="D19" s="5"/>
      <c r="E19" s="5"/>
    </row>
    <row r="20" spans="1:5" ht="18.75" x14ac:dyDescent="0.3">
      <c r="A20" s="16" t="s">
        <v>122</v>
      </c>
      <c r="B20" s="23">
        <v>10035.513000000001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8580.3439999999991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5.3395339252982016E-5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5.2690000000000001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5.2690000000000001</v>
      </c>
      <c r="C32" s="9" t="s">
        <v>19</v>
      </c>
      <c r="D32" s="5"/>
      <c r="E32" s="5"/>
    </row>
    <row r="33" spans="1:5" ht="31.5" x14ac:dyDescent="0.3">
      <c r="A33" s="16" t="s">
        <v>86</v>
      </c>
      <c r="B33" s="8"/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6.1407794372813035E-4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8.8592205627186968E-4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6.1407794372813035E-4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5.766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6.1947188356678931E-4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1.5E-3</v>
      </c>
      <c r="C44" s="9" t="s">
        <v>104</v>
      </c>
    </row>
    <row r="45" spans="1:5" ht="18.75" x14ac:dyDescent="0.2">
      <c r="A45" s="18" t="s">
        <v>102</v>
      </c>
      <c r="B45" s="22">
        <v>1.553395339252982E-3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123</v>
      </c>
      <c r="B48" s="12">
        <v>10035.513000000001</v>
      </c>
      <c r="C48" s="5"/>
    </row>
    <row r="49" spans="1:3" ht="18.75" x14ac:dyDescent="0.3">
      <c r="A49" s="11" t="s">
        <v>54</v>
      </c>
      <c r="B49" s="12">
        <v>8580.3439999999991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9307.9285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645F-A0FD-4E42-B58D-DC973BB54A88}">
  <dimension ref="A1:I51"/>
  <sheetViews>
    <sheetView rightToLeft="1" workbookViewId="0">
      <selection activeCell="C17" sqref="C17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9" ht="18.75" x14ac:dyDescent="0.3">
      <c r="A1" s="64" t="s">
        <v>0</v>
      </c>
      <c r="B1" s="64"/>
      <c r="C1" s="64"/>
      <c r="D1" s="5"/>
      <c r="E1" s="5"/>
    </row>
    <row r="2" spans="1:9" ht="18.75" x14ac:dyDescent="0.3">
      <c r="A2" s="64" t="s">
        <v>1</v>
      </c>
      <c r="B2" s="64"/>
      <c r="C2" s="64"/>
      <c r="D2" s="5"/>
      <c r="E2" s="5"/>
    </row>
    <row r="3" spans="1:9" ht="18.75" x14ac:dyDescent="0.3">
      <c r="A3" s="64" t="s">
        <v>125</v>
      </c>
      <c r="B3" s="64"/>
      <c r="C3" s="64"/>
      <c r="D3" s="5"/>
      <c r="E3" s="5"/>
    </row>
    <row r="4" spans="1:9" ht="19.5" thickBot="1" x14ac:dyDescent="0.35">
      <c r="A4" s="66" t="s">
        <v>121</v>
      </c>
      <c r="B4" s="66"/>
      <c r="C4" s="66"/>
      <c r="D4" s="5"/>
      <c r="E4" s="5"/>
    </row>
    <row r="5" spans="1:9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9" ht="18.75" x14ac:dyDescent="0.3">
      <c r="A6" s="7" t="s">
        <v>65</v>
      </c>
      <c r="B6" s="5"/>
      <c r="C6" s="5"/>
      <c r="D6" s="5"/>
      <c r="E6" s="5"/>
    </row>
    <row r="7" spans="1:9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9" ht="18.75" x14ac:dyDescent="0.3">
      <c r="A8" s="16" t="s">
        <v>67</v>
      </c>
      <c r="B8" s="8">
        <v>1.238</v>
      </c>
      <c r="C8" s="9" t="s">
        <v>5</v>
      </c>
      <c r="D8" s="5"/>
      <c r="E8" s="5"/>
    </row>
    <row r="9" spans="1:9" ht="18.75" x14ac:dyDescent="0.3">
      <c r="A9" s="7" t="s">
        <v>68</v>
      </c>
      <c r="B9" s="5"/>
      <c r="C9" s="5"/>
      <c r="D9" s="5"/>
      <c r="E9" s="5"/>
    </row>
    <row r="10" spans="1:9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9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9" ht="18.75" x14ac:dyDescent="0.3">
      <c r="A12" s="7" t="s">
        <v>69</v>
      </c>
      <c r="B12" s="5"/>
      <c r="C12" s="5"/>
      <c r="D12" s="5"/>
      <c r="E12" s="5"/>
    </row>
    <row r="13" spans="1:9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9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9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9" ht="18.75" x14ac:dyDescent="0.3">
      <c r="A16" s="18" t="s">
        <v>73</v>
      </c>
      <c r="B16" s="8">
        <v>0</v>
      </c>
      <c r="C16" s="9" t="s">
        <v>21</v>
      </c>
      <c r="D16" s="5"/>
      <c r="E16" s="5"/>
      <c r="I16" t="s">
        <v>24</v>
      </c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1.238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24450.394</v>
      </c>
      <c r="C19" s="9" t="s">
        <v>77</v>
      </c>
      <c r="D19" s="5"/>
      <c r="E19" s="5"/>
    </row>
    <row r="20" spans="1:5" ht="18.75" x14ac:dyDescent="0.3">
      <c r="A20" s="16" t="s">
        <v>122</v>
      </c>
      <c r="B20" s="23">
        <v>21403.957999999999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27496.83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5.0633130901694264E-5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11.856999999999999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4.2149999999999999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7.6420000000000003</v>
      </c>
      <c r="C32" s="9" t="s">
        <v>19</v>
      </c>
      <c r="D32" s="5"/>
      <c r="E32" s="5"/>
    </row>
    <row r="33" spans="1:5" ht="31.5" x14ac:dyDescent="0.3">
      <c r="A33" s="16" t="s">
        <v>86</v>
      </c>
      <c r="B33" s="8"/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4.3121334350177813E-4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1.0687866564982218E-3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4.3121334350177813E-4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13.094999999999999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5.3557419156517478E-4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130</v>
      </c>
      <c r="B44" s="14">
        <v>1.5E-3</v>
      </c>
      <c r="C44" s="9" t="s">
        <v>104</v>
      </c>
    </row>
    <row r="45" spans="1:5" ht="18.75" x14ac:dyDescent="0.2">
      <c r="A45" s="18" t="s">
        <v>102</v>
      </c>
      <c r="B45" s="22">
        <v>1.5506331309016943E-3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123</v>
      </c>
      <c r="B48" s="12">
        <v>21403.957999999999</v>
      </c>
      <c r="C48" s="5"/>
    </row>
    <row r="49" spans="1:3" ht="18.75" x14ac:dyDescent="0.3">
      <c r="A49" s="11" t="s">
        <v>54</v>
      </c>
      <c r="B49" s="12">
        <v>27496.83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24450.394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8A73-90D9-4EDA-A5FB-57164084CF0F}">
  <dimension ref="A1:E51"/>
  <sheetViews>
    <sheetView rightToLeft="1" topLeftCell="A32" workbookViewId="0">
      <selection activeCell="B49" sqref="B49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126</v>
      </c>
      <c r="B3" s="64"/>
      <c r="C3" s="64"/>
      <c r="D3" s="5"/>
      <c r="E3" s="5"/>
    </row>
    <row r="4" spans="1:5" ht="19.5" thickBot="1" x14ac:dyDescent="0.35">
      <c r="A4" s="66" t="s">
        <v>121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0.50600000000000001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0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0.50600000000000001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10352.986499999999</v>
      </c>
      <c r="C19" s="9" t="s">
        <v>77</v>
      </c>
      <c r="D19" s="5"/>
      <c r="E19" s="5"/>
    </row>
    <row r="20" spans="1:5" ht="18.75" x14ac:dyDescent="0.3">
      <c r="A20" s="16" t="s">
        <v>122</v>
      </c>
      <c r="B20" s="23">
        <v>10619.713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10086.26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4.8874786033962284E-5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3.9889999999999999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3.044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0.94499999999999995</v>
      </c>
      <c r="C32" s="9" t="s">
        <v>19</v>
      </c>
      <c r="D32" s="5"/>
      <c r="E32" s="5"/>
    </row>
    <row r="33" spans="1:5" ht="31.5" x14ac:dyDescent="0.3">
      <c r="A33" s="16" t="s">
        <v>86</v>
      </c>
      <c r="B33" s="8"/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3.9548851606046242E-4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1.5E-3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1.1045114839395376E-3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3.9548851606046242E-4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4.4950000000000001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4.3417423561790605E-4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130</v>
      </c>
      <c r="B44" s="14">
        <v>1.5E-3</v>
      </c>
      <c r="C44" s="9" t="s">
        <v>104</v>
      </c>
    </row>
    <row r="45" spans="1:5" ht="18.75" x14ac:dyDescent="0.2">
      <c r="A45" s="18" t="s">
        <v>102</v>
      </c>
      <c r="B45" s="22">
        <v>1.5488747860339623E-3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123</v>
      </c>
      <c r="B48" s="12">
        <v>10619.713</v>
      </c>
      <c r="C48" s="5"/>
    </row>
    <row r="49" spans="1:3" ht="18.75" x14ac:dyDescent="0.3">
      <c r="A49" s="11" t="s">
        <v>54</v>
      </c>
      <c r="B49" s="12">
        <v>10086.26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10352.986499999999</v>
      </c>
      <c r="C51" s="5"/>
    </row>
  </sheetData>
  <mergeCells count="6">
    <mergeCell ref="E36:E37"/>
    <mergeCell ref="A1:C1"/>
    <mergeCell ref="A2:C2"/>
    <mergeCell ref="A3:C3"/>
    <mergeCell ref="A4:C4"/>
    <mergeCell ref="D36:D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6.42578125" bestFit="1" customWidth="1"/>
    <col min="3" max="3" width="17.5703125" bestFit="1" customWidth="1"/>
    <col min="4" max="4" width="2.42578125" bestFit="1" customWidth="1"/>
  </cols>
  <sheetData>
    <row r="1" spans="1:8" ht="18.75" x14ac:dyDescent="0.3">
      <c r="A1" s="64" t="s">
        <v>0</v>
      </c>
      <c r="B1" s="64"/>
      <c r="C1" s="64"/>
      <c r="D1" s="5"/>
      <c r="E1" s="5"/>
    </row>
    <row r="2" spans="1:8" ht="18.75" x14ac:dyDescent="0.3">
      <c r="A2" s="64" t="s">
        <v>1</v>
      </c>
      <c r="B2" s="64"/>
      <c r="C2" s="64"/>
      <c r="D2" s="5"/>
      <c r="E2" s="5"/>
    </row>
    <row r="3" spans="1:8" ht="18.75" x14ac:dyDescent="0.3">
      <c r="A3" s="64" t="s">
        <v>26</v>
      </c>
      <c r="B3" s="64"/>
      <c r="C3" s="64"/>
      <c r="D3" s="5"/>
      <c r="E3" s="5"/>
    </row>
    <row r="4" spans="1:8" ht="19.5" thickBot="1" x14ac:dyDescent="0.35">
      <c r="A4" s="66" t="s">
        <v>127</v>
      </c>
      <c r="B4" s="66"/>
      <c r="C4" s="66"/>
      <c r="D4" s="5"/>
      <c r="E4" s="5"/>
    </row>
    <row r="5" spans="1:8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8" ht="18.75" x14ac:dyDescent="0.3">
      <c r="A6" s="7" t="s">
        <v>65</v>
      </c>
      <c r="B6" s="5"/>
      <c r="C6" s="5"/>
      <c r="D6" s="5"/>
      <c r="E6" s="5"/>
    </row>
    <row r="7" spans="1:8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8" ht="18.75" x14ac:dyDescent="0.3">
      <c r="A8" s="16" t="s">
        <v>67</v>
      </c>
      <c r="B8" s="8">
        <v>308.28100000000001</v>
      </c>
      <c r="C8" s="9" t="s">
        <v>5</v>
      </c>
      <c r="D8" s="5"/>
      <c r="E8" s="5"/>
    </row>
    <row r="9" spans="1:8" ht="18.75" x14ac:dyDescent="0.3">
      <c r="A9" s="7" t="s">
        <v>68</v>
      </c>
      <c r="B9" s="5"/>
      <c r="C9" s="5"/>
      <c r="D9" s="5"/>
      <c r="E9" s="5"/>
    </row>
    <row r="10" spans="1:8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8" ht="18.75" x14ac:dyDescent="0.3">
      <c r="A11" s="16" t="s">
        <v>8</v>
      </c>
      <c r="B11" s="8">
        <v>2E-3</v>
      </c>
      <c r="C11" s="9" t="s">
        <v>9</v>
      </c>
      <c r="D11" s="5"/>
      <c r="E11" s="5"/>
    </row>
    <row r="12" spans="1:8" ht="18.75" x14ac:dyDescent="0.3">
      <c r="A12" s="7" t="s">
        <v>69</v>
      </c>
      <c r="B12" s="5"/>
      <c r="C12" s="5"/>
      <c r="D12" s="5"/>
      <c r="E12" s="5"/>
    </row>
    <row r="13" spans="1:8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8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8" ht="18.75" x14ac:dyDescent="0.3">
      <c r="A15" s="18" t="s">
        <v>72</v>
      </c>
      <c r="B15" s="8">
        <v>0</v>
      </c>
      <c r="C15" s="9" t="s">
        <v>57</v>
      </c>
      <c r="D15" s="5"/>
      <c r="E15" s="5"/>
      <c r="H15" t="s">
        <v>41</v>
      </c>
    </row>
    <row r="16" spans="1:8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308.28300000000002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1327482.9254999999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1717364.297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937601.554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2.3223123557983573E-4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397.48099999999999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218.83099999999999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56.115000000000002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122.535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4.2393381101414E-4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2E-3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1.57606618898586E-3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4.2393381101414E-4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705.76400000000001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5.3165580245348324E-4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8.9999999999999998E-4</v>
      </c>
      <c r="C44" s="9" t="s">
        <v>104</v>
      </c>
    </row>
    <row r="45" spans="1:5" ht="18.75" x14ac:dyDescent="0.2">
      <c r="A45" s="18" t="s">
        <v>102</v>
      </c>
      <c r="B45" s="22">
        <v>1.1322312355798356E-3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1717364.297</v>
      </c>
      <c r="C48" s="5"/>
    </row>
    <row r="49" spans="1:3" ht="18.75" x14ac:dyDescent="0.3">
      <c r="A49" s="11" t="s">
        <v>54</v>
      </c>
      <c r="B49" s="12">
        <v>937601.554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1327482.9254999999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rightToLeft="1" workbookViewId="0">
      <selection activeCell="A5" sqref="A1:C1048576"/>
    </sheetView>
  </sheetViews>
  <sheetFormatPr defaultRowHeight="12.75" x14ac:dyDescent="0.2"/>
  <cols>
    <col min="1" max="1" width="129" bestFit="1" customWidth="1"/>
    <col min="2" max="2" width="13.7109375" bestFit="1" customWidth="1"/>
    <col min="3" max="3" width="17.5703125" bestFit="1" customWidth="1"/>
    <col min="4" max="4" width="2.42578125" bestFit="1" customWidth="1"/>
  </cols>
  <sheetData>
    <row r="1" spans="1:5" ht="18.75" x14ac:dyDescent="0.3">
      <c r="A1" s="64" t="s">
        <v>0</v>
      </c>
      <c r="B1" s="64"/>
      <c r="C1" s="64"/>
      <c r="D1" s="5"/>
      <c r="E1" s="5"/>
    </row>
    <row r="2" spans="1:5" ht="18.75" x14ac:dyDescent="0.3">
      <c r="A2" s="64" t="s">
        <v>1</v>
      </c>
      <c r="B2" s="64"/>
      <c r="C2" s="64"/>
      <c r="D2" s="5"/>
      <c r="E2" s="5"/>
    </row>
    <row r="3" spans="1:5" ht="18.75" x14ac:dyDescent="0.3">
      <c r="A3" s="64" t="s">
        <v>27</v>
      </c>
      <c r="B3" s="64"/>
      <c r="C3" s="64"/>
      <c r="D3" s="5"/>
      <c r="E3" s="5"/>
    </row>
    <row r="4" spans="1:5" ht="18.75" x14ac:dyDescent="0.3">
      <c r="A4" s="66" t="s">
        <v>127</v>
      </c>
      <c r="B4" s="66"/>
      <c r="C4" s="66"/>
      <c r="D4" s="5"/>
      <c r="E4" s="5"/>
    </row>
    <row r="5" spans="1:5" ht="18.75" x14ac:dyDescent="0.3">
      <c r="A5" s="25" t="s">
        <v>107</v>
      </c>
      <c r="B5" s="6" t="s">
        <v>2</v>
      </c>
      <c r="C5" s="6" t="s">
        <v>3</v>
      </c>
      <c r="D5" s="5"/>
      <c r="E5" s="5"/>
    </row>
    <row r="6" spans="1:5" ht="18.75" x14ac:dyDescent="0.3">
      <c r="A6" s="7" t="s">
        <v>65</v>
      </c>
      <c r="B6" s="5"/>
      <c r="C6" s="5"/>
      <c r="D6" s="5"/>
      <c r="E6" s="5"/>
    </row>
    <row r="7" spans="1:5" ht="18.75" x14ac:dyDescent="0.3">
      <c r="A7" s="16" t="s">
        <v>66</v>
      </c>
      <c r="B7" s="8">
        <v>0</v>
      </c>
      <c r="C7" s="9" t="s">
        <v>4</v>
      </c>
      <c r="D7" s="5"/>
      <c r="E7" s="5"/>
    </row>
    <row r="8" spans="1:5" ht="18.75" x14ac:dyDescent="0.3">
      <c r="A8" s="16" t="s">
        <v>67</v>
      </c>
      <c r="B8" s="8">
        <v>8.9060000000000006</v>
      </c>
      <c r="C8" s="9" t="s">
        <v>5</v>
      </c>
      <c r="D8" s="5"/>
      <c r="E8" s="5"/>
    </row>
    <row r="9" spans="1:5" ht="18.75" x14ac:dyDescent="0.3">
      <c r="A9" s="7" t="s">
        <v>68</v>
      </c>
      <c r="B9" s="5"/>
      <c r="C9" s="5"/>
      <c r="D9" s="5"/>
      <c r="E9" s="5"/>
    </row>
    <row r="10" spans="1:5" ht="18.75" x14ac:dyDescent="0.3">
      <c r="A10" s="16" t="s">
        <v>6</v>
      </c>
      <c r="B10" s="8">
        <v>0</v>
      </c>
      <c r="C10" s="9" t="s">
        <v>7</v>
      </c>
      <c r="D10" s="5"/>
      <c r="E10" s="5"/>
    </row>
    <row r="11" spans="1:5" ht="18.75" x14ac:dyDescent="0.3">
      <c r="A11" s="16" t="s">
        <v>8</v>
      </c>
      <c r="B11" s="8">
        <v>1E-3</v>
      </c>
      <c r="C11" s="9" t="s">
        <v>9</v>
      </c>
      <c r="D11" s="5"/>
      <c r="E11" s="5"/>
    </row>
    <row r="12" spans="1:5" ht="18.75" x14ac:dyDescent="0.3">
      <c r="A12" s="7" t="s">
        <v>69</v>
      </c>
      <c r="B12" s="5"/>
      <c r="C12" s="5"/>
      <c r="D12" s="5"/>
      <c r="E12" s="5"/>
    </row>
    <row r="13" spans="1:5" ht="18.75" x14ac:dyDescent="0.3">
      <c r="A13" s="16" t="s">
        <v>70</v>
      </c>
      <c r="B13" s="8">
        <v>0</v>
      </c>
      <c r="C13" s="9" t="s">
        <v>55</v>
      </c>
      <c r="D13" s="5"/>
      <c r="E13" s="5"/>
    </row>
    <row r="14" spans="1:5" ht="18.75" x14ac:dyDescent="0.3">
      <c r="A14" s="16" t="s">
        <v>71</v>
      </c>
      <c r="B14" s="8">
        <v>0</v>
      </c>
      <c r="C14" s="9" t="s">
        <v>10</v>
      </c>
      <c r="D14" s="5"/>
      <c r="E14" s="5"/>
    </row>
    <row r="15" spans="1:5" ht="18.75" x14ac:dyDescent="0.3">
      <c r="A15" s="18" t="s">
        <v>72</v>
      </c>
      <c r="B15" s="8">
        <v>0</v>
      </c>
      <c r="C15" s="9" t="s">
        <v>57</v>
      </c>
      <c r="D15" s="5"/>
      <c r="E15" s="5"/>
    </row>
    <row r="16" spans="1:5" ht="18.75" x14ac:dyDescent="0.3">
      <c r="A16" s="18" t="s">
        <v>73</v>
      </c>
      <c r="B16" s="8">
        <v>0</v>
      </c>
      <c r="C16" s="9" t="s">
        <v>21</v>
      </c>
      <c r="D16" s="5"/>
      <c r="E16" s="5"/>
    </row>
    <row r="17" spans="1:5" ht="18.75" x14ac:dyDescent="0.3">
      <c r="A17" s="18" t="s">
        <v>74</v>
      </c>
      <c r="B17" s="8">
        <v>0</v>
      </c>
      <c r="C17" s="9" t="s">
        <v>22</v>
      </c>
      <c r="D17" s="5"/>
      <c r="E17" s="5"/>
    </row>
    <row r="18" spans="1:5" ht="18.75" x14ac:dyDescent="0.3">
      <c r="A18" s="18" t="s">
        <v>75</v>
      </c>
      <c r="B18" s="8">
        <v>8.907</v>
      </c>
      <c r="C18" s="9" t="s">
        <v>76</v>
      </c>
      <c r="D18" s="5"/>
      <c r="E18" s="5"/>
    </row>
    <row r="19" spans="1:5" ht="18.75" x14ac:dyDescent="0.3">
      <c r="A19" s="18" t="s">
        <v>106</v>
      </c>
      <c r="B19" s="23">
        <v>51800.1495</v>
      </c>
      <c r="C19" s="9" t="s">
        <v>77</v>
      </c>
      <c r="D19" s="5"/>
      <c r="E19" s="5"/>
    </row>
    <row r="20" spans="1:5" ht="18.75" x14ac:dyDescent="0.3">
      <c r="A20" s="16" t="s">
        <v>128</v>
      </c>
      <c r="B20" s="23">
        <v>42680.366999999998</v>
      </c>
      <c r="C20" s="9" t="s">
        <v>78</v>
      </c>
      <c r="D20" s="5"/>
      <c r="E20" s="5"/>
    </row>
    <row r="21" spans="1:5" ht="18.75" x14ac:dyDescent="0.3">
      <c r="A21" s="16" t="s">
        <v>109</v>
      </c>
      <c r="B21" s="23">
        <v>60919.932000000001</v>
      </c>
      <c r="C21" s="9" t="s">
        <v>25</v>
      </c>
      <c r="D21" s="5"/>
      <c r="E21" s="5"/>
    </row>
    <row r="22" spans="1:5" ht="18.75" x14ac:dyDescent="0.3">
      <c r="A22" s="16" t="s">
        <v>79</v>
      </c>
      <c r="B22" s="22">
        <v>1.71949310686835E-4</v>
      </c>
      <c r="C22" s="9" t="s">
        <v>80</v>
      </c>
      <c r="D22" s="5"/>
      <c r="E22" s="5"/>
    </row>
    <row r="23" spans="1:5" ht="18.75" x14ac:dyDescent="0.3">
      <c r="A23" s="16" t="s">
        <v>60</v>
      </c>
      <c r="B23" s="8">
        <v>0</v>
      </c>
      <c r="C23" s="9" t="s">
        <v>61</v>
      </c>
      <c r="D23" s="5"/>
      <c r="E23" s="5"/>
    </row>
    <row r="24" spans="1:5" ht="18.75" x14ac:dyDescent="0.3">
      <c r="A24" s="17" t="s">
        <v>100</v>
      </c>
      <c r="B24" s="8"/>
      <c r="C24" s="9"/>
      <c r="D24" s="5"/>
      <c r="E24" s="5"/>
    </row>
    <row r="25" spans="1:5" ht="18.75" x14ac:dyDescent="0.3">
      <c r="A25" s="18" t="s">
        <v>81</v>
      </c>
      <c r="B25" s="21">
        <v>0</v>
      </c>
      <c r="C25" s="19"/>
      <c r="D25" s="5"/>
      <c r="E25" s="5"/>
    </row>
    <row r="26" spans="1:5" ht="18.75" x14ac:dyDescent="0.3">
      <c r="A26" s="16" t="s">
        <v>82</v>
      </c>
      <c r="B26" s="8">
        <v>0</v>
      </c>
      <c r="C26" s="9" t="s">
        <v>11</v>
      </c>
      <c r="D26" s="5"/>
      <c r="E26" s="5"/>
    </row>
    <row r="27" spans="1:5" ht="18.75" x14ac:dyDescent="0.3">
      <c r="A27" s="16" t="s">
        <v>12</v>
      </c>
      <c r="B27" s="8">
        <v>0</v>
      </c>
      <c r="C27" s="9" t="s">
        <v>13</v>
      </c>
      <c r="D27" s="5"/>
      <c r="E27" s="5"/>
    </row>
    <row r="28" spans="1:5" ht="18.75" x14ac:dyDescent="0.3">
      <c r="A28" s="16" t="s">
        <v>14</v>
      </c>
      <c r="B28" s="8">
        <v>0</v>
      </c>
      <c r="C28" s="9" t="s">
        <v>15</v>
      </c>
      <c r="D28" s="5"/>
      <c r="E28" s="5"/>
    </row>
    <row r="29" spans="1:5" ht="18.75" x14ac:dyDescent="0.3">
      <c r="A29" s="16" t="s">
        <v>62</v>
      </c>
      <c r="B29" s="8">
        <v>0</v>
      </c>
      <c r="C29" s="9" t="s">
        <v>16</v>
      </c>
      <c r="D29" s="5"/>
      <c r="E29" s="5"/>
    </row>
    <row r="30" spans="1:5" ht="31.5" x14ac:dyDescent="0.3">
      <c r="A30" s="16" t="s">
        <v>83</v>
      </c>
      <c r="B30" s="8">
        <v>0</v>
      </c>
      <c r="C30" s="9" t="s">
        <v>17</v>
      </c>
      <c r="D30" s="5"/>
      <c r="E30" s="5"/>
    </row>
    <row r="31" spans="1:5" ht="18.75" x14ac:dyDescent="0.3">
      <c r="A31" s="16" t="s">
        <v>84</v>
      </c>
      <c r="B31" s="8">
        <v>0</v>
      </c>
      <c r="C31" s="9" t="s">
        <v>18</v>
      </c>
      <c r="D31" s="5"/>
      <c r="E31" s="5"/>
    </row>
    <row r="32" spans="1:5" ht="31.5" x14ac:dyDescent="0.3">
      <c r="A32" s="16" t="s">
        <v>85</v>
      </c>
      <c r="B32" s="8">
        <v>0</v>
      </c>
      <c r="C32" s="9" t="s">
        <v>19</v>
      </c>
      <c r="D32" s="5"/>
      <c r="E32" s="5"/>
    </row>
    <row r="33" spans="1:5" ht="31.5" x14ac:dyDescent="0.3">
      <c r="A33" s="16" t="s">
        <v>86</v>
      </c>
      <c r="B33" s="8">
        <v>0</v>
      </c>
      <c r="C33" s="9" t="s">
        <v>20</v>
      </c>
      <c r="D33" s="5"/>
      <c r="E33" s="5"/>
    </row>
    <row r="34" spans="1:5" ht="18.75" x14ac:dyDescent="0.3">
      <c r="A34" s="16" t="s">
        <v>87</v>
      </c>
      <c r="B34" s="8"/>
      <c r="C34" s="9" t="s">
        <v>88</v>
      </c>
      <c r="D34" s="5"/>
      <c r="E34" s="5"/>
    </row>
    <row r="35" spans="1:5" ht="18.75" x14ac:dyDescent="0.3">
      <c r="A35" s="18" t="s">
        <v>89</v>
      </c>
      <c r="B35" s="22">
        <v>0</v>
      </c>
      <c r="C35" s="9" t="s">
        <v>92</v>
      </c>
      <c r="D35" s="10"/>
      <c r="E35" s="5"/>
    </row>
    <row r="36" spans="1:5" ht="18.75" x14ac:dyDescent="0.2">
      <c r="A36" s="18" t="s">
        <v>90</v>
      </c>
      <c r="B36" s="14">
        <v>1E-3</v>
      </c>
      <c r="C36" s="9" t="s">
        <v>93</v>
      </c>
      <c r="D36" s="68"/>
      <c r="E36" s="67"/>
    </row>
    <row r="37" spans="1:5" ht="18.75" x14ac:dyDescent="0.2">
      <c r="A37" s="18" t="s">
        <v>91</v>
      </c>
      <c r="B37" s="22">
        <v>1E-3</v>
      </c>
      <c r="C37" s="9" t="s">
        <v>94</v>
      </c>
      <c r="D37" s="67"/>
      <c r="E37" s="67"/>
    </row>
    <row r="38" spans="1:5" ht="18.75" x14ac:dyDescent="0.3">
      <c r="A38" s="18" t="s">
        <v>95</v>
      </c>
      <c r="B38" s="8"/>
      <c r="C38" s="9" t="s">
        <v>64</v>
      </c>
      <c r="D38" s="5"/>
      <c r="E38" s="5"/>
    </row>
    <row r="39" spans="1:5" ht="18.75" x14ac:dyDescent="0.3">
      <c r="A39" s="18" t="s">
        <v>96</v>
      </c>
      <c r="B39" s="22">
        <v>0</v>
      </c>
      <c r="C39" s="9" t="s">
        <v>97</v>
      </c>
      <c r="D39" s="5"/>
      <c r="E39" s="5"/>
    </row>
    <row r="40" spans="1:5" ht="18.75" x14ac:dyDescent="0.3">
      <c r="A40" s="17" t="s">
        <v>108</v>
      </c>
      <c r="B40" s="8"/>
      <c r="C40" s="9"/>
      <c r="D40" s="5"/>
      <c r="E40" s="5"/>
    </row>
    <row r="41" spans="1:5" ht="18.75" x14ac:dyDescent="0.3">
      <c r="A41" s="18" t="s">
        <v>98</v>
      </c>
      <c r="B41" s="8">
        <v>8.907</v>
      </c>
      <c r="C41" s="9" t="s">
        <v>23</v>
      </c>
      <c r="D41" s="5"/>
      <c r="E41" s="5"/>
    </row>
    <row r="42" spans="1:5" ht="18.75" x14ac:dyDescent="0.3">
      <c r="A42" s="18" t="s">
        <v>99</v>
      </c>
      <c r="B42" s="22">
        <v>1.71949310686835E-4</v>
      </c>
      <c r="C42" s="9" t="s">
        <v>103</v>
      </c>
      <c r="D42" s="5"/>
      <c r="E42" s="5"/>
    </row>
    <row r="43" spans="1:5" ht="18.75" x14ac:dyDescent="0.3">
      <c r="A43" s="17" t="s">
        <v>101</v>
      </c>
      <c r="B43" s="8"/>
      <c r="C43" s="9"/>
      <c r="D43" s="5"/>
      <c r="E43" s="5"/>
    </row>
    <row r="44" spans="1:5" ht="37.5" x14ac:dyDescent="0.2">
      <c r="A44" s="20" t="s">
        <v>110</v>
      </c>
      <c r="B44" s="14">
        <v>1E-3</v>
      </c>
      <c r="C44" s="9" t="s">
        <v>104</v>
      </c>
    </row>
    <row r="45" spans="1:5" ht="18.75" x14ac:dyDescent="0.2">
      <c r="A45" s="18" t="s">
        <v>102</v>
      </c>
      <c r="B45" s="22">
        <v>1.171949310686835E-3</v>
      </c>
      <c r="C45" s="9" t="s">
        <v>105</v>
      </c>
    </row>
    <row r="46" spans="1:5" ht="18.75" x14ac:dyDescent="0.3">
      <c r="A46" s="11"/>
      <c r="B46" s="5"/>
      <c r="C46" s="5"/>
    </row>
    <row r="47" spans="1:5" ht="18.75" x14ac:dyDescent="0.3">
      <c r="A47" s="11"/>
      <c r="B47" s="5"/>
      <c r="C47" s="5"/>
    </row>
    <row r="48" spans="1:5" ht="18.75" x14ac:dyDescent="0.3">
      <c r="A48" s="11" t="s">
        <v>129</v>
      </c>
      <c r="B48" s="12">
        <v>42680.366999999998</v>
      </c>
      <c r="C48" s="5"/>
    </row>
    <row r="49" spans="1:3" ht="18.75" x14ac:dyDescent="0.3">
      <c r="A49" s="11" t="s">
        <v>54</v>
      </c>
      <c r="B49" s="12">
        <v>60919.932000000001</v>
      </c>
      <c r="C49" s="5"/>
    </row>
    <row r="50" spans="1:3" ht="18.75" x14ac:dyDescent="0.3">
      <c r="A50" s="11"/>
      <c r="B50" s="12"/>
      <c r="C50" s="5"/>
    </row>
    <row r="51" spans="1:3" ht="18.75" x14ac:dyDescent="0.3">
      <c r="A51" s="11" t="s">
        <v>29</v>
      </c>
      <c r="B51" s="12">
        <v>51800.1495</v>
      </c>
      <c r="C51" s="5"/>
    </row>
  </sheetData>
  <mergeCells count="6">
    <mergeCell ref="D36:D37"/>
    <mergeCell ref="E36:E37"/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22</vt:i4>
      </vt:variant>
    </vt:vector>
  </HeadingPairs>
  <TitlesOfParts>
    <vt:vector size="22" baseType="lpstr">
      <vt:lpstr>נספח 1_כללי</vt:lpstr>
      <vt:lpstr>נספח 2_פרוט עמלות והוצאות</vt:lpstr>
      <vt:lpstr>נספח 3_פירוט עמלות ניהול חיצוני</vt:lpstr>
      <vt:lpstr>נספח 1_7957</vt:lpstr>
      <vt:lpstr>נספח 1_7960</vt:lpstr>
      <vt:lpstr>נספח 1_7961</vt:lpstr>
      <vt:lpstr>נספח 1_7962</vt:lpstr>
      <vt:lpstr>נספח 1_7958</vt:lpstr>
      <vt:lpstr>נספח 1_7963</vt:lpstr>
      <vt:lpstr>נספח 1_12537 </vt:lpstr>
      <vt:lpstr>נספח 1_12538 </vt:lpstr>
      <vt:lpstr>נספח 1_12955  </vt:lpstr>
      <vt:lpstr>נספח 1_14482 </vt:lpstr>
      <vt:lpstr>נספח 1_15253</vt:lpstr>
      <vt:lpstr>נספח 1_15254</vt:lpstr>
      <vt:lpstr>נספח 1_15255</vt:lpstr>
      <vt:lpstr>נספח 1_15256</vt:lpstr>
      <vt:lpstr>נספח 1_15257</vt:lpstr>
      <vt:lpstr>נספח 1_15258</vt:lpstr>
      <vt:lpstr>נספח 1_15259</vt:lpstr>
      <vt:lpstr>נספח 1_15260</vt:lpstr>
      <vt:lpstr>מ.ב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Miri Shlomi</cp:lastModifiedBy>
  <dcterms:created xsi:type="dcterms:W3CDTF">2021-07-20T09:21:03Z</dcterms:created>
  <dcterms:modified xsi:type="dcterms:W3CDTF">2025-06-10T15:03:14Z</dcterms:modified>
</cp:coreProperties>
</file>