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tables/table1.xml" ContentType="application/vnd.openxmlformats-officedocument.spreadsheetml.table+xml"/>
  <Override PartName="/xl/tables/table2.xml" ContentType="application/vnd.openxmlformats-officedocument.spreadsheetml.table+xml"/>
  <Override PartName="/xl/drawings/drawing4.xml" ContentType="application/vnd.openxmlformats-officedocument.drawing+xml"/>
  <Override PartName="/xl/tables/table3.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0406"/>
  <workbookPr/>
  <mc:AlternateContent xmlns:mc="http://schemas.openxmlformats.org/markup-compatibility/2006">
    <mc:Choice Requires="x15">
      <x15ac:absPath xmlns:x15ac="http://schemas.microsoft.com/office/spreadsheetml/2010/11/ac" url="C:\Users\m_artiomz\Desktop\עידן 07.02\"/>
    </mc:Choice>
  </mc:AlternateContent>
  <xr:revisionPtr revIDLastSave="0" documentId="13_ncr:1_{88FE27B5-8DD8-4805-BD87-116191AB4E71}" xr6:coauthVersionLast="36" xr6:coauthVersionMax="47" xr10:uidLastSave="{00000000-0000-0000-0000-000000000000}"/>
  <bookViews>
    <workbookView xWindow="-120" yWindow="-120" windowWidth="29040" windowHeight="15840" xr2:uid="{00000000-000D-0000-FFFF-FFFF00000000}"/>
  </bookViews>
  <sheets>
    <sheet name="תוכן" sheetId="4" r:id="rId1"/>
    <sheet name="מסלולים מתמחים" sheetId="2" state="hidden" r:id="rId2"/>
    <sheet name="מסלולים כלליים" sheetId="1" r:id="rId3"/>
    <sheet name="מסלולים  מתמחים" sheetId="6" r:id="rId4"/>
    <sheet name="חיסכון לכל ילד" sheetId="5" r:id="rId5"/>
  </sheets>
  <calcPr calcId="19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I174" i="6" l="1"/>
  <c r="H174" i="6"/>
  <c r="C173" i="6"/>
  <c r="I172" i="6"/>
  <c r="H172" i="6"/>
  <c r="I171" i="6"/>
  <c r="H171" i="6"/>
  <c r="I170" i="6"/>
  <c r="H170" i="6"/>
  <c r="I169" i="6"/>
  <c r="H169" i="6"/>
  <c r="I164" i="6"/>
  <c r="H164" i="6"/>
  <c r="C163" i="6"/>
  <c r="I162" i="6"/>
  <c r="H162" i="6"/>
  <c r="I161" i="6"/>
  <c r="H161" i="6"/>
  <c r="I160" i="6"/>
  <c r="H160" i="6"/>
  <c r="I159" i="6"/>
  <c r="H159" i="6"/>
  <c r="I154" i="6"/>
  <c r="H154" i="6"/>
  <c r="C153" i="6"/>
  <c r="I152" i="6"/>
  <c r="H152" i="6"/>
  <c r="I151" i="6"/>
  <c r="H151" i="6"/>
  <c r="I150" i="6"/>
  <c r="H150" i="6"/>
  <c r="I149" i="6"/>
  <c r="H149" i="6"/>
  <c r="I148" i="6"/>
  <c r="H148" i="6"/>
  <c r="I147" i="6"/>
  <c r="H147" i="6"/>
  <c r="I146" i="6"/>
  <c r="H146" i="6"/>
  <c r="I145" i="6"/>
  <c r="H145" i="6"/>
  <c r="I144" i="6"/>
  <c r="H144" i="6"/>
  <c r="E138" i="6"/>
  <c r="D138" i="6"/>
  <c r="C138" i="6"/>
  <c r="I137" i="6"/>
  <c r="H137" i="6"/>
  <c r="E128" i="6"/>
  <c r="D128" i="6"/>
  <c r="C128" i="6"/>
  <c r="I127" i="6"/>
  <c r="H127" i="6"/>
  <c r="I125" i="6"/>
  <c r="H125" i="6"/>
  <c r="E118" i="6"/>
  <c r="D118" i="6"/>
  <c r="C118" i="6"/>
  <c r="I117" i="6"/>
  <c r="H117" i="6"/>
  <c r="I115" i="6"/>
  <c r="H115" i="6"/>
  <c r="E108" i="6"/>
  <c r="D108" i="6"/>
  <c r="C108" i="6"/>
  <c r="I107" i="6"/>
  <c r="H107" i="6"/>
  <c r="I106" i="6"/>
  <c r="H106" i="6"/>
  <c r="I99" i="6"/>
  <c r="H99" i="6"/>
  <c r="C98" i="6"/>
  <c r="I97" i="6"/>
  <c r="H97" i="6"/>
  <c r="I96" i="6"/>
  <c r="H96" i="6"/>
  <c r="I95" i="6"/>
  <c r="H95" i="6"/>
  <c r="I94" i="6"/>
  <c r="H94" i="6"/>
  <c r="D88" i="6"/>
  <c r="C88" i="6"/>
  <c r="I87" i="6"/>
  <c r="H87" i="6"/>
  <c r="I86" i="6"/>
  <c r="H86" i="6"/>
  <c r="I85" i="6"/>
  <c r="H85" i="6"/>
  <c r="I84" i="6"/>
  <c r="H84" i="6"/>
  <c r="I79" i="6"/>
  <c r="H79" i="6"/>
  <c r="E78" i="6"/>
  <c r="D78" i="6"/>
  <c r="C78" i="6"/>
  <c r="I77" i="6"/>
  <c r="H77" i="6"/>
  <c r="I75" i="6"/>
  <c r="H75" i="6"/>
  <c r="I74" i="6"/>
  <c r="H74" i="6"/>
  <c r="E68" i="6"/>
  <c r="D68" i="6"/>
  <c r="C68" i="6"/>
  <c r="I67" i="6"/>
  <c r="H67" i="6"/>
  <c r="I64" i="6"/>
  <c r="H64" i="6"/>
  <c r="I58" i="6"/>
  <c r="H58" i="6"/>
  <c r="E57" i="6"/>
  <c r="D57" i="6"/>
  <c r="C57" i="6"/>
  <c r="I56" i="6"/>
  <c r="H56" i="6"/>
  <c r="I55" i="6"/>
  <c r="H55" i="6"/>
  <c r="I54" i="6"/>
  <c r="H54" i="6"/>
  <c r="I53" i="6"/>
  <c r="H53" i="6"/>
  <c r="I52" i="6"/>
  <c r="H52" i="6"/>
  <c r="I51" i="6"/>
  <c r="H51" i="6"/>
  <c r="I50" i="6"/>
  <c r="H50" i="6"/>
  <c r="I49" i="6"/>
  <c r="H49" i="6"/>
  <c r="I48" i="6"/>
  <c r="H48" i="6"/>
  <c r="I43" i="6"/>
  <c r="H43" i="6"/>
  <c r="C42" i="6"/>
  <c r="I41" i="6"/>
  <c r="H41" i="6"/>
  <c r="I40" i="6"/>
  <c r="H40" i="6"/>
  <c r="I39" i="6"/>
  <c r="H39" i="6"/>
  <c r="I38" i="6"/>
  <c r="H38" i="6"/>
  <c r="I32" i="6"/>
  <c r="H32" i="6"/>
  <c r="E31" i="6"/>
  <c r="D31" i="6"/>
  <c r="C31" i="6"/>
  <c r="I30" i="6"/>
  <c r="H30" i="6"/>
  <c r="I29" i="6"/>
  <c r="H29" i="6"/>
  <c r="I28" i="6"/>
  <c r="H28" i="6"/>
  <c r="I27" i="6"/>
  <c r="H27" i="6"/>
  <c r="I26" i="6"/>
  <c r="H26" i="6"/>
  <c r="I25" i="6"/>
  <c r="H25" i="6"/>
  <c r="I24" i="6"/>
  <c r="H24" i="6"/>
  <c r="I23" i="6"/>
  <c r="H23" i="6"/>
  <c r="I22" i="6"/>
  <c r="H22" i="6"/>
  <c r="I16" i="6"/>
  <c r="H16" i="6"/>
  <c r="E15" i="6"/>
  <c r="D15" i="6"/>
  <c r="C15" i="6"/>
  <c r="I14" i="6"/>
  <c r="H14" i="6"/>
  <c r="I13" i="6"/>
  <c r="H13" i="6"/>
  <c r="I12" i="6"/>
  <c r="H12" i="6"/>
  <c r="I11" i="6"/>
  <c r="H11" i="6"/>
  <c r="I10" i="6"/>
  <c r="H10" i="6"/>
  <c r="I9" i="6"/>
  <c r="H9" i="6"/>
  <c r="I8" i="6"/>
  <c r="H8" i="6"/>
  <c r="I7" i="6"/>
  <c r="H7" i="6"/>
  <c r="I6" i="6"/>
  <c r="H6" i="6"/>
  <c r="B61" i="5"/>
  <c r="B37" i="5"/>
  <c r="C37" i="5"/>
  <c r="C56" i="1" l="1"/>
  <c r="C75" i="1" l="1"/>
  <c r="C37" i="1"/>
  <c r="C19" i="1"/>
  <c r="D19" i="1" l="1"/>
  <c r="D56" i="1" l="1"/>
  <c r="D75" i="1"/>
  <c r="D37" i="1"/>
  <c r="B75" i="1" l="1"/>
  <c r="B56" i="1"/>
  <c r="B37" i="1"/>
  <c r="B19" i="1" l="1"/>
  <c r="E75" i="1"/>
  <c r="E56" i="1"/>
  <c r="E37" i="1"/>
  <c r="E19" i="1"/>
</calcChain>
</file>

<file path=xl/sharedStrings.xml><?xml version="1.0" encoding="utf-8"?>
<sst xmlns="http://schemas.openxmlformats.org/spreadsheetml/2006/main" count="1731" uniqueCount="236">
  <si>
    <t>50 ומטה</t>
  </si>
  <si>
    <t>מ"ה: 12532</t>
  </si>
  <si>
    <t xml:space="preserve">אפיק השקעה </t>
  </si>
  <si>
    <t>טווח סטייה</t>
  </si>
  <si>
    <t>מדד ייחוס</t>
  </si>
  <si>
    <t xml:space="preserve">אג"ח ממשלתי </t>
  </si>
  <si>
    <t>5%+/-</t>
  </si>
  <si>
    <t xml:space="preserve">אג"ח קונצרני </t>
  </si>
  <si>
    <t>6%+/-</t>
  </si>
  <si>
    <t xml:space="preserve">מניות </t>
  </si>
  <si>
    <t>סה"כ</t>
  </si>
  <si>
    <t>חשיפה למט"ח</t>
  </si>
  <si>
    <t>50-60</t>
  </si>
  <si>
    <t>60 ומעלה</t>
  </si>
  <si>
    <t>מ"ה: 12534</t>
  </si>
  <si>
    <t>14%-26%</t>
  </si>
  <si>
    <t>מסלולים מתמחים | אלפא מור תגמולים, מור השתלמות מור גמל להשקעה</t>
  </si>
  <si>
    <t>מסלולים כלליים   | אלפא מור תגמולים, מור השתלמות מור גמל להשקעה</t>
  </si>
  <si>
    <t>חיסכון לכל ילד   | מסלולים מתמחים וכלליים</t>
  </si>
  <si>
    <t xml:space="preserve">שם מסלול </t>
  </si>
  <si>
    <t xml:space="preserve">מדיניות תקנונית </t>
  </si>
  <si>
    <t>מדיניות מוצהרת (= מדדי ייחוס)</t>
  </si>
  <si>
    <t>גמל - 12531
קה"ש - 12536
גמל"ש - 12537</t>
  </si>
  <si>
    <t>מניות</t>
  </si>
  <si>
    <t>גמל 8695
קה"ש 8701
גמל"ש 7957</t>
  </si>
  <si>
    <t>מחקה מדד ת"א 35</t>
  </si>
  <si>
    <t xml:space="preserve">100% - מדד תל אביב 35 </t>
  </si>
  <si>
    <t>גמל 8696
קה"ש 8702
גמל"ש 7961</t>
  </si>
  <si>
    <t>מחקה מדד ממשלתיות לטווח של 5-10 שנים</t>
  </si>
  <si>
    <t>100% - מחקה מדד ממשלתיות לטווח של 5-10 שנים</t>
  </si>
  <si>
    <t>גמל 8697
קה"ש 8703
גמל"ש 7962</t>
  </si>
  <si>
    <t>מחקה מדד שקליות ריבית קבועה ממשלתיות</t>
  </si>
  <si>
    <t>100% - מדד אג"ח ממשלתי לא צמוד בריבית קבועה</t>
  </si>
  <si>
    <t>גמל 9452
קה"ש 9451
גמל"ש 7958</t>
  </si>
  <si>
    <t>מחקה מדד S&amp;P500</t>
  </si>
  <si>
    <t>נכסי המסלול יעקבו אחר מדד S&amp;P500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</si>
  <si>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100% - מחקה מדד s&amp;p500</t>
  </si>
  <si>
    <t>100% - מדד תל בונד 20</t>
  </si>
  <si>
    <t>גמל 8699
קה"ש 8705
גמל"ש 7963</t>
  </si>
  <si>
    <t>נכסי המסלול מושקעים במזומנים או שווי מזומנים</t>
  </si>
  <si>
    <t>50% - ריבית פח"ק - נתוני בנק ישראל
50% - מדד מק"מ</t>
  </si>
  <si>
    <t xml:space="preserve">גמל 9677
קה"ש 9676
</t>
  </si>
  <si>
    <t>מספר מסלול</t>
  </si>
  <si>
    <t>נכסי המסלול יעקבו אחר מדד ת"א 35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</si>
  <si>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ממשלתיות לטווח של 5-10 שנים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</si>
  <si>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שקליות ריבית קבועה ממשלתיות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</si>
  <si>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יעקבו אחר מדד תל בונד 20 בשיעור חשיפה של 100% מנכסי המסלול. 
נכסי המסלול העוקבים אחר המדד כמפורט לעיל יהיו כל נכסי המסלול למעט שיעור מהנכסים אשר יושקע במזומנים לצורך טיפול בהפקדות, משיכות והעברות כספים.</t>
  </si>
  <si>
    <t>נכסי המסלול, בשיעור חשיפה שלא יפחת מ-75% ולא יעלה על 100% מנכסי המסלול, יושקעו במדדי חברות ישראליות. 
נכסי המסלול העוקבים אחר המדד כמפורט לעיל יהיו כל נכסי המסלול למעט שיעור מהנכסים אשר יושקע במזומנים לצורך טיפול בהפקדות, משיכות והעברות כספים.</t>
  </si>
  <si>
    <t>גמל - 8698
קה"ש - 8704
גמל"ש - 7960</t>
  </si>
  <si>
    <t>הלכה</t>
  </si>
  <si>
    <t>שריעה</t>
  </si>
  <si>
    <t>מוגבר</t>
  </si>
  <si>
    <t>מדיניות השקעות</t>
  </si>
  <si>
    <t>נכסי המסלול יהיו חשופים לנכסים מסוגים שונים בכפוף להוראות הדין ובכפוף לכללי ההלכה היהודית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ההלכה  היהודית.</t>
  </si>
  <si>
    <t>נכסי המסלול יהיו חשופים לנכסים מסוגים שונים בכפוף להוראות הדין ובכפוף לכללי שריעה האסלאמית בלבד. ההשקעות במסלול תהיינה בסמכותה ובאחריותה הבלעדית של ועדת ההשקעות והחברה המנהלת תהיה חייבת לפעול בנאמנות על פי העמיתים במסלול זה. השאת התשואה במסלול מוגבלת בכך שההשקעות בו כפופות לכללי השריעה האסלאמית.</t>
  </si>
  <si>
    <t>הבהרות</t>
  </si>
  <si>
    <t xml:space="preserve">* תיאור מדדי הייחוס והרכבם, אינם מהווים התחייבות, הצהרה או מצג בייחס לתשואות המסלולים. </t>
  </si>
  <si>
    <t xml:space="preserve"> מזומן</t>
  </si>
  <si>
    <t>עוקב מדד "תל בונד 20"</t>
  </si>
  <si>
    <t>מעורב מחקה מדדים</t>
  </si>
  <si>
    <t>(קרנות סל, אופציות קרנות נאמנות)</t>
  </si>
  <si>
    <t xml:space="preserve">** תיאור מדדי הייחוס והרכבם, אינם מהווים התחייבות, הצהרה או מצג בייחס לתשואות המסלולים. </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</si>
  <si>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ההשקעות.</t>
  </si>
  <si>
    <t>אג"ח עד 25% במניות</t>
  </si>
  <si>
    <t>נכסי המסלול יהיו חשופים לנכסים הבאים: אג"ח סחירות ושאינן סחירות של חברות, ני"ע מסחריים, הלוואות שאינן סחירות לחברות, אג"ח להמרה, פקדונות, אג"ח של ממשלת ישראל או אג"ח של ממשלות אחרות. 
חשיפה לנכסי אג"ח תהיה בשיעור שלא יפחת מ-75% ולא יעלה על 100% מנכסי המסלול. חשיפה למניות תהיה בשיעור שלא יעלה על 25% מנכסי המסלול.
חשיפה לנכסים כאמור לעיל תושג הן באמצעות השקעה במישרין והן באמצעות השקעה בנגזרים, בתעודות סל, בקרנות נאמנות או בקרנות השקעה. 
חשיפה לנכסים שאינם נכסי אג"ח ואינם מניות תהיה על פי שיקול דעתה של וועדת ההשקעות ובכפוף לכל דין.</t>
  </si>
  <si>
    <t>גמל - 12957
קה"ש - 12956
גמל"ש - 12955</t>
  </si>
  <si>
    <t xml:space="preserve">מהדורות </t>
  </si>
  <si>
    <t>קרנות השקעה ושותפויות</t>
  </si>
  <si>
    <t>הלוואות וחוב אחר</t>
  </si>
  <si>
    <t>הלוואות עמיתים</t>
  </si>
  <si>
    <t>מזומן ופקדונות</t>
  </si>
  <si>
    <t>אחר (כולל נדל"ן)</t>
  </si>
  <si>
    <t>0%-10%</t>
  </si>
  <si>
    <t>מדד אג"ח ממשלתי כללי</t>
  </si>
  <si>
    <t>מדד אג"ח קונצרני כללי</t>
  </si>
  <si>
    <t xml:space="preserve">
30% - מדד מניות כללי
70% - מדד MSCI WORLD
</t>
  </si>
  <si>
    <t>50% - מדד קונצרני כללי
50% - מדד MSCI WORLD</t>
  </si>
  <si>
    <t>מדד תל בונד שקלי</t>
  </si>
  <si>
    <t>ריבית בנק ישראל</t>
  </si>
  <si>
    <t>סל מטבעות</t>
  </si>
  <si>
    <t>-</t>
  </si>
  <si>
    <t xml:space="preserve"> 
30% - מדד מניות כללי
70% - MSCI WORLD מדד
</t>
  </si>
  <si>
    <t xml:space="preserve">מדד מניות כללי - 7.5%
17.5% - MSCI WORLD מדד
מדד אג"ח כללי - 75%
</t>
  </si>
  <si>
    <t>18%-30%</t>
  </si>
  <si>
    <t>19%-31%</t>
  </si>
  <si>
    <t>39%-51%</t>
  </si>
  <si>
    <t>גבולות שיעור החשיפה הצפויה</t>
  </si>
  <si>
    <t>80% DJSUKUK Index
20% MSCI Islamic Index</t>
  </si>
  <si>
    <t>גמל להשקעה כללי</t>
  </si>
  <si>
    <t>מ"ה -  12538</t>
  </si>
  <si>
    <t>51%-63%</t>
  </si>
  <si>
    <t>40%-52%</t>
  </si>
  <si>
    <t>מ"ה: תגמולים ופיצויים - 12533; קה"ש - 12535</t>
  </si>
  <si>
    <t>שיעור חשיפה צפוי לשנת 2023</t>
  </si>
  <si>
    <t>מדיניות השקעה  2023
מסלולים מתמחים | אלפא מור תגמולים, מור השתלמות, מור גמל להשקעה</t>
  </si>
  <si>
    <t>30% מדד ממשלתי 
30% מדד קונצרני כללי
15% מדד תא 125
25% MSCI WORLD</t>
  </si>
  <si>
    <t>גמל 14342</t>
  </si>
  <si>
    <t>משולב סחיר</t>
  </si>
  <si>
    <t>נכסי המסלול יהיו חשופים לתמהיל של מניות, אג"ח קונצרני
ואג"ח ממשלתי, בארץ ובחו"ל, בשיעור חשיפה שלא יפחת מ-%75
ולא יעלה על % 120מנכסי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</si>
  <si>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גמל 14394</t>
  </si>
  <si>
    <t>עוקב מדדים גמיש</t>
  </si>
  <si>
    <t>נכסי המסלול, בשיעור שלא יפחת מ-% 75ולא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3חודשים ממועד הפקדתם, לצורך טיפול בביטחונות בגין נגזרים, הפקדות, משיכות והעברות כספים, יעקבו אחר מדדים שונים [העונים על התנאים המנויים בסעיף 6בפרק ,4חלק ,2שער ,5בחוזר המאוחד שכותרתו ניהול נכסי השקעה] בכפוף להוראות הדין. עקיבה אחר מדדים כאמור עשויה להיות חשופה לסיכוני מטבע</t>
  </si>
  <si>
    <r>
      <t xml:space="preserve">מדד ת"א 125               13.50%
מדד MSCI WORLD  </t>
    </r>
    <r>
      <rPr>
        <sz val="11"/>
        <color theme="0"/>
        <rFont val="Tahoma"/>
        <family val="2"/>
      </rPr>
      <t>ד</t>
    </r>
    <r>
      <rPr>
        <sz val="11"/>
        <color theme="1"/>
        <rFont val="Tahoma"/>
        <family val="2"/>
      </rPr>
      <t xml:space="preserve">    31.50%
מדד קונצרני כללי         35.00%
מדד ממשלתי צמוד       10.00%
מדד ממשלתי שקלי       10.00%</t>
    </r>
  </si>
  <si>
    <t>הצהרה מראש על מדיניות השקעה 2023</t>
  </si>
  <si>
    <t>פרסום מדיניות השקעה החל מינואר 2023</t>
  </si>
  <si>
    <t>פרסום מדיניות השקעה החל מפברואר 2023</t>
  </si>
  <si>
    <t>2%-12%</t>
  </si>
  <si>
    <t>פקדונות  מעל 3 חודשים</t>
  </si>
  <si>
    <t>פרסום מדיניות השקעה החל ממרץ 2023</t>
  </si>
  <si>
    <t>5%-15%</t>
  </si>
  <si>
    <t>25%-35%</t>
  </si>
  <si>
    <r>
      <t xml:space="preserve">45% - </t>
    </r>
    <r>
      <rPr>
        <sz val="11"/>
        <rFont val="Tahoma"/>
        <family val="2"/>
      </rPr>
      <t>מדד ת"א 125</t>
    </r>
    <r>
      <rPr>
        <sz val="11"/>
        <color theme="1"/>
        <rFont val="Tahoma"/>
        <family val="2"/>
      </rPr>
      <t xml:space="preserve">
35% - תל בונד 20
20% - מדד שקליות ממשלתיות</t>
    </r>
  </si>
  <si>
    <t>מגבלת עמלת ניהול חיצוני לשנת 2023</t>
  </si>
  <si>
    <t>מגבלת עמלת ניהול חיצוני</t>
  </si>
  <si>
    <t>תגמולים  (50-60 מ.ה 12533): 0.29%, השתלמות כללי (מ.ה 12535)- 0.25%</t>
  </si>
  <si>
    <t>גמל - 12531 : 0.25%
קה"ש - 12536: 0.22%
גמל"ש - 12537: 0.20%</t>
  </si>
  <si>
    <t>גמל - 12957: 0.26%
קה"ש - 12956: 0.20%
גמל"ש - 12955: 0.20%</t>
  </si>
  <si>
    <t>גמל 9452- 0.15%
קה"ש 9451- 0.10%
גמל"ש 7958- 0.10%</t>
  </si>
  <si>
    <t xml:space="preserve">גמל 9677- 0.15%
קה"ש 9676- 0.10%
</t>
  </si>
  <si>
    <t>אג"ח</t>
  </si>
  <si>
    <t>נכסי המסלול יהיו חשופים לנכסים בארץ ובחו"ל: אג"ח סחירות ושאינן סחירות, ני"ע מסחריים, הלוואות שאינן סחירות, אג"ח להמרה ופיקדונות, בשיעור חשיפה שלא יפחת מ-75% ולא על 120% מנכסי המסלול. חשיפה לנכסים כאמור תושג באמצעות השקעה במישרין, בנגזרים, בקרנות סל, בקרנות נאמנות או בקרנות השקעה. יתרת הנכסים תושקע בכפוף להוראות הדין, ובכפוף לשיקול דעתה של ועדת השקעות.</t>
  </si>
  <si>
    <t xml:space="preserve"> 
30% -מדד תל גוב
70% - מדד קונצרני כללי
</t>
  </si>
  <si>
    <t>גמל - 14881
קה"ש - 14483
גמל"ש - 14482</t>
  </si>
  <si>
    <t>16%-28%</t>
  </si>
  <si>
    <r>
      <rPr>
        <b/>
        <sz val="11"/>
        <color rgb="FFFF0000"/>
        <rFont val="Tahoma"/>
        <family val="2"/>
      </rPr>
      <t xml:space="preserve">מניות	</t>
    </r>
    <r>
      <rPr>
        <sz val="11"/>
        <color rgb="FFFF0000"/>
        <rFont val="Tahoma"/>
        <family val="2"/>
      </rPr>
      <t xml:space="preserve">
מדד MSCI WORLD	39.50%
מדד ת"א 125	0.50%
</t>
    </r>
    <r>
      <rPr>
        <b/>
        <sz val="11"/>
        <color rgb="FFFF0000"/>
        <rFont val="Tahoma"/>
        <family val="2"/>
      </rPr>
      <t xml:space="preserve">אגח קונצרני	</t>
    </r>
    <r>
      <rPr>
        <sz val="11"/>
        <color rgb="FFFF0000"/>
        <rFont val="Tahoma"/>
        <family val="2"/>
      </rPr>
      <t xml:space="preserve">
IBOXIG	28.00%
IBOXHY	11.60%
מדד קונצרני כללי	0.40%
</t>
    </r>
    <r>
      <rPr>
        <b/>
        <sz val="11"/>
        <color rgb="FFFF0000"/>
        <rFont val="Tahoma"/>
        <family val="2"/>
      </rPr>
      <t xml:space="preserve">אג"ח ממשלתי	</t>
    </r>
    <r>
      <rPr>
        <sz val="11"/>
        <color rgb="FFFF0000"/>
        <rFont val="Tahoma"/>
        <family val="2"/>
      </rPr>
      <t xml:space="preserve">
US treasury index	39.70%
ממשלתי כללי	0.30%</t>
    </r>
  </si>
  <si>
    <t>גבולות שיעור החשיפה הצפוייה</t>
  </si>
  <si>
    <t>10%-20%</t>
  </si>
  <si>
    <t>9%-21%</t>
  </si>
  <si>
    <t>מגבלת עמלת ניהול חיצוני לשנת 2023                   0.15%</t>
  </si>
  <si>
    <t>נכסי המסלול יהיו חשופים למניות בארץ ובחו"ל, בשיעור חשיפה שלא יפחת מ-75% ולא יעלה על 120% מנכסי המסלול.
חשיפה לנכסים כאמור תושג באמצעות השקעה במישרין, בנגזרים, בתעודות סל, בקרנות נאמנות או בקרנות השקעה.
יתרת הנכסים תושקע בכפוף להוראות הדין, ובכפוף לשיקול דעתה של ועדת ההשקעות.</t>
  </si>
  <si>
    <t>30% - מדד מניות כללי
70% - מדד MSCI WORLD</t>
  </si>
  <si>
    <t>סיכון מועט (9421)</t>
  </si>
  <si>
    <t>סיכון בינוני (9414)</t>
  </si>
  <si>
    <t>30%-40%</t>
  </si>
  <si>
    <t>עד ליום 23.10.23</t>
  </si>
  <si>
    <t>נכסי המסלול ייעקבו אחר מדד תל אביב 35 בשיעור חשיפה של בין 33% ל- 37% מנכסי המסלול, וייעקבו אחר מדד אג"ח ממשלתי, בריבית קבועה, לא צמוד בשיעור חשיפה של בין 13% ל- 17% מנכסי המסלול , וייעקבו אחר מדד תל בונד 60 בשיעור חשיפה של בין 13% ל- 17% מנכסי המסלול ויעקבו אחר מדד S&amp;P500 בשיעור חשיפה של בין 33% ל- 37% מנכסי המסלול וזאת למעט שיעור מהנכסים אשר יושקע במזומנים לצורך טיפול בהפקדות, משיכות והעברות כספים.</t>
  </si>
  <si>
    <t>החל מיום 24.10.23</t>
  </si>
  <si>
    <t>33-37% - מדד ת"א 35
13-17% תל בונד 60
13-17% מדד אג"ח ממשלתי בריבית קבועה
33-37% s&amp;p500</t>
  </si>
  <si>
    <t>מדיניות השקעות עד ליום 23.10.23</t>
  </si>
  <si>
    <t>מדיניות השקעות החל מיום 24.10.23</t>
  </si>
  <si>
    <t>נכסי המסלול ייעקבו אחר מדד תל אביב 35 בשיעור חשיפה של בין 8% ל-12% מנכסי המסלול, וייעקבו אחר מדד אג"ח ממשלתי, בריבית קבועה, לא צמוד בשיעור חשיפה של בין 38% ל-42% מנכסי המסלול , וייעקבו אחר מדד תל בונד 60 בשיעור חשיפה של בין 38% ל- 42% מנכסי המסלול ויעקבו אחר מדד S&amp;P500 בשיעור חשיפה של בין 8% ל- 12% מנכסי המסלול וזאת למעט שיעור מהנכסים אשר יושקע במזומנים לצורך טיפול בהפקדות, משיכות והעברות כספים.מסלול ברירת המחדל של הקופה.</t>
  </si>
  <si>
    <t>8-12% - מדד ת"א 35
38-42% תל בונד 60
38-42% מדד אג"ח ממשלתי בריבית קבועה
8-12% s&amp;p500</t>
  </si>
  <si>
    <t>נכסי המסלול ייעקבו אחר מדד תל אביב 35 בשיעור חשיפה של בין 18% ל- 22% מנכסי המסלול, וייעקבו אחר מדד אג"ח ממשלתי, בריבית קבועה, לא צמוד בשיעור חשיפה של בין 28% ל- 32% מנכסי המסלול , וייעקבו אחר מדד תל בונד 60 בשיעור חשיפה של בין 28% ל-32% מנכסי המסלול ויעקבו אחר מדד S&amp;P500 בשיעור חשיפה של בין 18% ל- 22% מנכסי המסלול וזאת למעט שיעור מהנכסים אשר יושקע במזומנים לצורך טיפול בהפקדות, משיכות והעברות כספים.</t>
  </si>
  <si>
    <t>18-22% - מדד ת"א 35
28-32% תל בונד 60
28-32% מדד אג"ח ממשלתי בריבית קבועה
18-22% s&amp;p500</t>
  </si>
  <si>
    <t>*מדיניות</t>
  </si>
  <si>
    <t>*מדיניות - עד ליום 23.10.23</t>
  </si>
  <si>
    <t>*מדיניות - החל מיום  24.10.23</t>
  </si>
  <si>
    <t>17%-29%</t>
  </si>
  <si>
    <t>21%-33%</t>
  </si>
  <si>
    <t>*מדיניות - החל מיום  05.12.23</t>
  </si>
  <si>
    <t>30% מדד ממשלתי 
15% מדד קונצרני כללי
25% מדד תא 125
60% MSCI WORLD</t>
  </si>
  <si>
    <t>התשואה במסלול מוגבלת בכך שההשקעות בו כפופות לכללי ההלכה היהודית.</t>
  </si>
  <si>
    <t>*מדיניות עד ליום 04.12.23</t>
  </si>
  <si>
    <t>מדיניות השקעות עד ליום 04.12.23</t>
  </si>
  <si>
    <t>20%-30%</t>
  </si>
  <si>
    <t>שיעור חשיפה  22.11.2023 צפוי</t>
  </si>
  <si>
    <t>13%-25%</t>
  </si>
  <si>
    <t>שיעור חשיפה  07.12.2023 צפוי</t>
  </si>
  <si>
    <t>מדיניות השקעה 2024
מסלולים כלליים | אלפא מור תגמולים, מור השתלמות, מור גמל להשקעה</t>
  </si>
  <si>
    <t>שיעור החשיפה צפוי 2024</t>
  </si>
  <si>
    <t>מדיניות השקעה 2024
מסלולים כלליים | מור חיסכון לכל ילד</t>
  </si>
  <si>
    <t>19%-29%</t>
  </si>
  <si>
    <t>מדיניות מסלולים מתמחים - גמל</t>
  </si>
  <si>
    <t>אפיק השקעה</t>
  </si>
  <si>
    <t>אלפא מור תגמולים – מניות</t>
  </si>
  <si>
    <t>מור השתלמות – מניות</t>
  </si>
  <si>
    <t>מור קופת גמל להשקעה – מניות</t>
  </si>
  <si>
    <t xml:space="preserve">	שיעור חשיפה צפוי לשנת 2024</t>
  </si>
  <si>
    <t xml:space="preserve">	טווח סטייה</t>
  </si>
  <si>
    <t xml:space="preserve">	גבולות שיעור החשיפה הצפויה</t>
  </si>
  <si>
    <t xml:space="preserve">	מדד ייחוס</t>
  </si>
  <si>
    <t>מדיניות תקנונית</t>
  </si>
  <si>
    <t xml:space="preserve">	מניות (תעודות סל, אופציות, קרנות נאמנות)</t>
  </si>
  <si>
    <t xml:space="preserve">	6%-/+</t>
  </si>
  <si>
    <t xml:space="preserve">	אג"ח ממשלתי</t>
  </si>
  <si>
    <t xml:space="preserve">	5%-/+</t>
  </si>
  <si>
    <t xml:space="preserve">	אג"ח קונצרני (קרנות נאמנות, תעודות סל)</t>
  </si>
  <si>
    <t xml:space="preserve">	סה"כ</t>
  </si>
  <si>
    <t xml:space="preserve">	חשיפה למט"ח</t>
  </si>
  <si>
    <t>אלפא מור תגמולים - אג"ח עד 25% במניות</t>
  </si>
  <si>
    <t>מור השתלמות - אג"ח עד 25% במניות</t>
  </si>
  <si>
    <t>מור קופת גמל להשקעה- אג"ח עד 25% במניות</t>
  </si>
  <si>
    <t>אלפא מור תגמולים - משולב סחיר</t>
  </si>
  <si>
    <t>1% - מדד מניות כללי
99% - מדד MSCI WORLD</t>
  </si>
  <si>
    <t>נכסי המסלול יהיו חשופים לתמהיל של מניות, אג"ח קונצרני ואג"ח ממשלתי, בארץ ובחו"ל, בשיעור חשיפה שלא יפחת מ-75% ולא יעלה על 120% מנכסי המסלול. חשיפה לנכסים כאמור תושג באמצעות השקעה בנכסים סחירים בלבד. ההשקעה עשויה להתבצע הן במישרין (בנכסי בסיס) והן באמצעות השקעה בנגזרים (לרבות חוזים עתידיים, אופציות וכתבי אופציות ולרבות נגזרים לא סחירים אשר משמשים לצרכי גידור ונגזרים לא סחירים אשר שווים נגזר מנכס בסיס סחיר,) בקרנות סל ובקרנות נאמנות. יתרת הנכסים תושקע במזומנים ופיקדונות שהופקדו לתקופה שאינה עולה על  3 חודשים ממועד הפקדתם, לצורך טיפול בביטחונות בגין נגזרים, הפקדות, משיכות והעברות כספים. השקעה במסלול זה עשויה להיות חשופה לסיכוני מטבע.</t>
  </si>
  <si>
    <t>US treasury index	- 99%
ממשלתי כללי	- 1%</t>
  </si>
  <si>
    <t>IBOXIG	- 70%
IBOXHY	- 29%
מדד קונצרני כללי	- 1%</t>
  </si>
  <si>
    <t>אלפא מור תגמולים - אג"ח</t>
  </si>
  <si>
    <t>מור קרן השתלמות אג"ח</t>
  </si>
  <si>
    <t>מור גמל להשקעה - אג"ח</t>
  </si>
  <si>
    <t>מניות תל אביב 35</t>
  </si>
  <si>
    <t>אלפא מור תגמולים – מניות תל אביב 35</t>
  </si>
  <si>
    <t>מור השתלמות – מניות תל אביב 35</t>
  </si>
  <si>
    <t>מור קופת גמל להשקעה – מניות תל אביב 35</t>
  </si>
  <si>
    <t>מניות בארה"ב עוקב מדד S&amp;P 500</t>
  </si>
  <si>
    <t>אלפא מור תגמולים – מניות בארה"ב עוקב מדד S&amp;P 500</t>
  </si>
  <si>
    <t>מור השתלמות – מניות בארה"ב עוקב מדד S&amp;P 500</t>
  </si>
  <si>
    <t>מור קופת גמל להשקעה –מניות בארה"ב עוקב מדד S&amp;P 500</t>
  </si>
  <si>
    <t>אלפא מור תגמולים – מעורב מחקה מדדים</t>
  </si>
  <si>
    <t>מור השתלמות – מעורב מחקה מדדים</t>
  </si>
  <si>
    <t xml:space="preserve"> מדד ת"א 125</t>
  </si>
  <si>
    <t>מדד אג"ח ממשלתי שקלי</t>
  </si>
  <si>
    <t>מדד  תל בונד 20</t>
  </si>
  <si>
    <t>אלפא מור תגמולים – עוקב מדדים גמיש</t>
  </si>
  <si>
    <t>30% - מדד ת"א 125
70% - מדד MSCI WORLD</t>
  </si>
  <si>
    <t>נכסי המסלול, בשיעור שלא יפחת מ-75% ולא יעלה על 100% יעקבו אחר מדדי מניות או אג"ח קונצרני או אג"ח ממשלות, או שילוב ביניהם, כהגדרתם באשכול מסלולים מחקי מדדים, ולכל הפחות בשלושה מדדים כאמור [העונים על התנאים המנויים בסעיף 6בפרק ,4חלק ,2שער ,5בחוזר המאוחד שכותרתו ניהול נכסי השקעה]. יתרת הנכסים, למעט שיעור מהנכסים שיושקע במזומנים ופיקדונות שהופקדו לתקופה שאינה עולה על 3 חודשים ממועד הפקדתם, לצורך טיפול בביטחונות בגין נגזרים, הפקדות, משיכות והעברות כספים, יעקבו אחר מדדים שונים [העונים על התנאים המנויים בסעיף 6 בפרק 4, חלק 2, שער 5 בחוזר המאוחד שכותרתו ניהול נכסי השקעה] בכפוף להוראות הדין. עקיבה אחר מדדים כאמור עשויה להיות חשופה לסיכוני מטבע</t>
  </si>
  <si>
    <t>מדד ממשלתי צמוד  -  50%
מדד ממשלתי שקלי  -  50%</t>
  </si>
  <si>
    <t>תל בונד 20</t>
  </si>
  <si>
    <t>אלפא מור תגמולים – תל בונד 20</t>
  </si>
  <si>
    <t>מור השתלמות – תל בונד 20</t>
  </si>
  <si>
    <t>מור קופת גמל להשקעה – תל בונד 20</t>
  </si>
  <si>
    <t>מדד תל בונד 20</t>
  </si>
  <si>
    <t>שקליות ריבית קבועה ממשלתיות</t>
  </si>
  <si>
    <t>אלפא מור תגמולים – שקליות ריבית קבועה ממשלתיות</t>
  </si>
  <si>
    <t>מור השתלמות – שקליות ריבית קבועה ממשלתיות</t>
  </si>
  <si>
    <t>מור קופת גמל להשקעה – שקליות ריבית קבועה ממשלתיות</t>
  </si>
  <si>
    <t>מדד אג"ח ממשלתי לא צמוד בריבית קבועה</t>
  </si>
  <si>
    <t>מדדיות ממשלתיות</t>
  </si>
  <si>
    <t>אלפא מור תגמולים – מדדיות ממשלתיות</t>
  </si>
  <si>
    <t>מור השתלמות – מדדיות ממשלתיות</t>
  </si>
  <si>
    <t>מור קופת גמל להשקעה – מדדיות ממשלתיות</t>
  </si>
  <si>
    <t>מזומן</t>
  </si>
  <si>
    <t>מור חיסכון לכל ילד – סיכון מוגבר</t>
  </si>
  <si>
    <t>מור חיסכון לכל ילד – מסלול הלכה</t>
  </si>
  <si>
    <t>מור חיסכון לכל ילד – מסלול שריעה</t>
  </si>
  <si>
    <t>MSCI Islamic Index</t>
  </si>
  <si>
    <t>DJSUKUK Index</t>
  </si>
  <si>
    <t>מדיניות השקעה 2024</t>
  </si>
  <si>
    <t>שיעור החשיפה בפועל 31.12.2023</t>
  </si>
  <si>
    <t xml:space="preserve">	שיעור החשיפה ליום 31.12.23 </t>
  </si>
  <si>
    <t>מגבלת עמלת ניהול חיצוני לשנת 2024</t>
  </si>
  <si>
    <t>12533 - 0.24%</t>
  </si>
  <si>
    <t>12535 - 0.23%</t>
  </si>
  <si>
    <t>שיעור החשיפה צפוי מ30.01.24</t>
  </si>
  <si>
    <t>29%-41%</t>
  </si>
  <si>
    <t>ריק במקור</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</si>
</sst>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 #,##0.00_ ;_ * \-#,##0.00_ ;_ * &quot;-&quot;??_ ;_ @_ "/>
    <numFmt numFmtId="164" formatCode="0.000%"/>
    <numFmt numFmtId="165" formatCode="0.0%"/>
    <numFmt numFmtId="166" formatCode=";;;"/>
  </numFmts>
  <fonts count="31" x14ac:knownFonts="1">
    <font>
      <sz val="11"/>
      <color theme="1"/>
      <name val="Arial"/>
      <family val="2"/>
      <charset val="177"/>
      <scheme val="minor"/>
    </font>
    <font>
      <sz val="11"/>
      <color theme="1"/>
      <name val="Arial"/>
      <family val="2"/>
      <charset val="177"/>
      <scheme val="minor"/>
    </font>
    <font>
      <sz val="11"/>
      <color theme="1"/>
      <name val="Tahoma"/>
      <family val="2"/>
    </font>
    <font>
      <sz val="11"/>
      <name val="Tahoma"/>
      <family val="2"/>
    </font>
    <font>
      <sz val="11"/>
      <color rgb="FF1A326B"/>
      <name val="Tahoma"/>
      <family val="2"/>
    </font>
    <font>
      <sz val="11"/>
      <color theme="0"/>
      <name val="Tahoma"/>
      <family val="2"/>
    </font>
    <font>
      <u/>
      <sz val="11"/>
      <color theme="10"/>
      <name val="Arial"/>
      <family val="2"/>
      <charset val="177"/>
      <scheme val="minor"/>
    </font>
    <font>
      <b/>
      <sz val="16"/>
      <color rgb="FF1A326B"/>
      <name val="Tahoma"/>
      <family val="2"/>
    </font>
    <font>
      <b/>
      <u/>
      <sz val="11"/>
      <color rgb="FF1A326B"/>
      <name val="Tahoma"/>
      <family val="2"/>
    </font>
    <font>
      <u/>
      <sz val="11"/>
      <color rgb="FF1A326B"/>
      <name val="Tahoma"/>
      <family val="2"/>
    </font>
    <font>
      <b/>
      <sz val="11"/>
      <color theme="1"/>
      <name val="Tahoma"/>
      <family val="2"/>
    </font>
    <font>
      <sz val="11"/>
      <color rgb="FF577181"/>
      <name val="Tahoma"/>
      <family val="2"/>
    </font>
    <font>
      <b/>
      <sz val="11"/>
      <color theme="0"/>
      <name val="Tahoma"/>
      <family val="2"/>
    </font>
    <font>
      <u/>
      <sz val="11"/>
      <color rgb="FF577181"/>
      <name val="Tahoma"/>
      <family val="2"/>
    </font>
    <font>
      <sz val="11"/>
      <color rgb="FF577181"/>
      <name val="Arial"/>
      <family val="2"/>
      <charset val="177"/>
      <scheme val="minor"/>
    </font>
    <font>
      <b/>
      <sz val="11"/>
      <color theme="1"/>
      <name val="Arial"/>
      <family val="2"/>
      <scheme val="minor"/>
    </font>
    <font>
      <u/>
      <sz val="11"/>
      <color theme="0"/>
      <name val="Tahoma"/>
      <family val="2"/>
    </font>
    <font>
      <b/>
      <sz val="11"/>
      <color rgb="FF1A326B"/>
      <name val="Tahoma"/>
      <family val="2"/>
    </font>
    <font>
      <b/>
      <sz val="11"/>
      <color rgb="FFFF0000"/>
      <name val="Tahoma"/>
      <family val="2"/>
    </font>
    <font>
      <b/>
      <sz val="11"/>
      <color rgb="FFFF0000"/>
      <name val="Arial"/>
      <family val="2"/>
      <scheme val="minor"/>
    </font>
    <font>
      <sz val="11"/>
      <color rgb="FFFF0000"/>
      <name val="Tahoma"/>
      <family val="2"/>
    </font>
    <font>
      <b/>
      <sz val="11"/>
      <color theme="4" tint="-0.499984740745262"/>
      <name val="Tahoma"/>
      <family val="2"/>
    </font>
    <font>
      <b/>
      <u/>
      <sz val="14"/>
      <color theme="1"/>
      <name val="Arial"/>
      <family val="2"/>
      <scheme val="minor"/>
    </font>
    <font>
      <sz val="10"/>
      <color theme="1"/>
      <name val="Arial"/>
      <family val="2"/>
      <scheme val="minor"/>
    </font>
    <font>
      <sz val="10"/>
      <color rgb="FFFFFFFF"/>
      <name val="Arial"/>
      <family val="2"/>
      <scheme val="minor"/>
    </font>
    <font>
      <sz val="10"/>
      <color rgb="FF1A326B"/>
      <name val="Arial"/>
      <family val="2"/>
      <scheme val="minor"/>
    </font>
    <font>
      <b/>
      <sz val="10"/>
      <color rgb="FF1A326B"/>
      <name val="Arial"/>
      <family val="2"/>
      <scheme val="minor"/>
    </font>
    <font>
      <b/>
      <sz val="10"/>
      <color theme="1"/>
      <name val="Arial"/>
      <family val="2"/>
      <scheme val="minor"/>
    </font>
    <font>
      <b/>
      <u/>
      <sz val="10"/>
      <color theme="0"/>
      <name val="Arial"/>
      <family val="2"/>
      <scheme val="minor"/>
    </font>
    <font>
      <b/>
      <sz val="10"/>
      <color theme="0"/>
      <name val="Arial"/>
      <family val="2"/>
      <scheme val="minor"/>
    </font>
    <font>
      <sz val="10"/>
      <color rgb="FFFF0000"/>
      <name val="Arial"/>
      <family val="2"/>
      <scheme val="minor"/>
    </font>
  </fonts>
  <fills count="9">
    <fill>
      <patternFill patternType="none"/>
    </fill>
    <fill>
      <patternFill patternType="gray125"/>
    </fill>
    <fill>
      <patternFill patternType="solid">
        <fgColor theme="0"/>
        <bgColor indexed="64"/>
      </patternFill>
    </fill>
    <fill>
      <patternFill patternType="solid">
        <fgColor rgb="FF577181"/>
        <bgColor indexed="64"/>
      </patternFill>
    </fill>
    <fill>
      <patternFill patternType="solid">
        <fgColor rgb="FF1F4E78"/>
        <bgColor indexed="64"/>
      </patternFill>
    </fill>
    <fill>
      <patternFill patternType="solid">
        <fgColor theme="8" tint="-0.499984740745262"/>
        <bgColor indexed="64"/>
      </patternFill>
    </fill>
    <fill>
      <patternFill patternType="solid">
        <fgColor theme="0" tint="-4.9989318521683403E-2"/>
        <bgColor indexed="64"/>
      </patternFill>
    </fill>
    <fill>
      <patternFill patternType="solid">
        <fgColor theme="8" tint="0.79998168889431442"/>
        <bgColor indexed="64"/>
      </patternFill>
    </fill>
    <fill>
      <patternFill patternType="solid">
        <fgColor theme="0" tint="-0.14999847407452621"/>
        <bgColor indexed="64"/>
      </patternFill>
    </fill>
  </fills>
  <borders count="92">
    <border>
      <left/>
      <right/>
      <top/>
      <bottom/>
      <diagonal/>
    </border>
    <border>
      <left/>
      <right/>
      <top/>
      <bottom style="thin">
        <color indexed="64"/>
      </bottom>
      <diagonal/>
    </border>
    <border>
      <left style="thin">
        <color rgb="FF1A326B"/>
      </left>
      <right style="thin">
        <color rgb="FF1A326B"/>
      </right>
      <top style="thin">
        <color rgb="FF1A326B"/>
      </top>
      <bottom style="thin">
        <color rgb="FF1A326B"/>
      </bottom>
      <diagonal/>
    </border>
    <border>
      <left/>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rgb="FF1A326B"/>
      </left>
      <right/>
      <top style="thin">
        <color rgb="FF1A326B"/>
      </top>
      <bottom style="thin">
        <color rgb="FF1A326B"/>
      </bottom>
      <diagonal/>
    </border>
    <border>
      <left style="thin">
        <color rgb="FF1A326B"/>
      </left>
      <right/>
      <top style="thin">
        <color rgb="FF1A326B"/>
      </top>
      <bottom/>
      <diagonal/>
    </border>
    <border>
      <left style="thin">
        <color indexed="64"/>
      </left>
      <right/>
      <top style="thin">
        <color indexed="64"/>
      </top>
      <bottom style="thin">
        <color indexed="64"/>
      </bottom>
      <diagonal/>
    </border>
    <border>
      <left style="thin">
        <color rgb="FF1A326B"/>
      </left>
      <right/>
      <top/>
      <bottom style="thin">
        <color rgb="FF1A326B"/>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medium">
        <color rgb="FF000000"/>
      </left>
      <right style="medium">
        <color rgb="FF000000"/>
      </right>
      <top style="medium">
        <color rgb="FF000000"/>
      </top>
      <bottom style="medium">
        <color rgb="FF000000"/>
      </bottom>
      <diagonal/>
    </border>
    <border>
      <left style="medium">
        <color rgb="FF000000"/>
      </left>
      <right style="dashed">
        <color rgb="FF000000"/>
      </right>
      <top style="medium">
        <color rgb="FF000000"/>
      </top>
      <bottom style="medium">
        <color rgb="FF000000"/>
      </bottom>
      <diagonal/>
    </border>
    <border>
      <left style="dashed">
        <color rgb="FF000000"/>
      </left>
      <right style="dashed">
        <color rgb="FF000000"/>
      </right>
      <top style="medium">
        <color rgb="FF000000"/>
      </top>
      <bottom style="medium">
        <color rgb="FF000000"/>
      </bottom>
      <diagonal/>
    </border>
    <border>
      <left style="medium">
        <color rgb="FF000000"/>
      </left>
      <right style="medium">
        <color rgb="FF000000"/>
      </right>
      <top style="dashed">
        <color rgb="FF000000"/>
      </top>
      <bottom style="dashed">
        <color rgb="FF000000"/>
      </bottom>
      <diagonal/>
    </border>
    <border>
      <left style="medium">
        <color rgb="FF000000"/>
      </left>
      <right style="dashed">
        <color rgb="FF000000"/>
      </right>
      <top style="medium">
        <color rgb="FF000000"/>
      </top>
      <bottom style="dashed">
        <color rgb="FF000000"/>
      </bottom>
      <diagonal/>
    </border>
    <border>
      <left style="dashed">
        <color rgb="FF000000"/>
      </left>
      <right style="dashed">
        <color rgb="FF000000"/>
      </right>
      <top style="medium">
        <color rgb="FF000000"/>
      </top>
      <bottom style="dashed">
        <color rgb="FF000000"/>
      </bottom>
      <diagonal/>
    </border>
    <border>
      <left style="medium">
        <color rgb="FF000000"/>
      </left>
      <right style="dashed">
        <color rgb="FF000000"/>
      </right>
      <top style="dashed">
        <color rgb="FF000000"/>
      </top>
      <bottom style="dashed">
        <color rgb="FF000000"/>
      </bottom>
      <diagonal/>
    </border>
    <border>
      <left style="dashed">
        <color rgb="FF000000"/>
      </left>
      <right style="dashed">
        <color rgb="FF000000"/>
      </right>
      <top style="dashed">
        <color rgb="FF000000"/>
      </top>
      <bottom style="dashed">
        <color rgb="FF000000"/>
      </bottom>
      <diagonal/>
    </border>
    <border>
      <left style="medium">
        <color rgb="FF000000"/>
      </left>
      <right style="medium">
        <color rgb="FF000000"/>
      </right>
      <top style="dashed">
        <color rgb="FF000000"/>
      </top>
      <bottom/>
      <diagonal/>
    </border>
    <border>
      <left style="medium">
        <color rgb="FF000000"/>
      </left>
      <right style="dashed">
        <color rgb="FF000000"/>
      </right>
      <top style="dashed">
        <color rgb="FF000000"/>
      </top>
      <bottom/>
      <diagonal/>
    </border>
    <border>
      <left style="dashed">
        <color rgb="FF000000"/>
      </left>
      <right style="dashed">
        <color rgb="FF000000"/>
      </right>
      <top style="dashed">
        <color rgb="FF000000"/>
      </top>
      <bottom/>
      <diagonal/>
    </border>
    <border>
      <left style="medium">
        <color rgb="FF000000"/>
      </left>
      <right style="medium">
        <color rgb="FF000000"/>
      </right>
      <top/>
      <bottom/>
      <diagonal/>
    </border>
    <border>
      <left style="medium">
        <color rgb="FF000000"/>
      </left>
      <right style="dashed">
        <color rgb="FF000000"/>
      </right>
      <top/>
      <bottom/>
      <diagonal/>
    </border>
    <border>
      <left style="dashed">
        <color rgb="FF000000"/>
      </left>
      <right style="dashed">
        <color rgb="FF000000"/>
      </right>
      <top/>
      <bottom/>
      <diagonal/>
    </border>
    <border>
      <left style="medium">
        <color rgb="FF000000"/>
      </left>
      <right style="medium">
        <color rgb="FF000000"/>
      </right>
      <top/>
      <bottom style="dashed">
        <color rgb="FF000000"/>
      </bottom>
      <diagonal/>
    </border>
    <border>
      <left style="medium">
        <color rgb="FF000000"/>
      </left>
      <right style="dashed">
        <color rgb="FF000000"/>
      </right>
      <top/>
      <bottom style="dashed">
        <color rgb="FF000000"/>
      </bottom>
      <diagonal/>
    </border>
    <border>
      <left style="dashed">
        <color rgb="FF000000"/>
      </left>
      <right style="dashed">
        <color rgb="FF000000"/>
      </right>
      <top/>
      <bottom style="dashed">
        <color rgb="FF000000"/>
      </bottom>
      <diagonal/>
    </border>
    <border>
      <left style="medium">
        <color rgb="FF000000"/>
      </left>
      <right style="medium">
        <color rgb="FF000000"/>
      </right>
      <top style="dashed">
        <color rgb="FF000000"/>
      </top>
      <bottom style="medium">
        <color rgb="FF000000"/>
      </bottom>
      <diagonal/>
    </border>
    <border>
      <left style="medium">
        <color rgb="FF000000"/>
      </left>
      <right style="dashed">
        <color rgb="FF000000"/>
      </right>
      <top style="dashed">
        <color rgb="FF000000"/>
      </top>
      <bottom style="medium">
        <color rgb="FF000000"/>
      </bottom>
      <diagonal/>
    </border>
    <border>
      <left style="dashed">
        <color rgb="FF000000"/>
      </left>
      <right style="dashed">
        <color rgb="FF000000"/>
      </right>
      <top style="dashed">
        <color rgb="FF000000"/>
      </top>
      <bottom style="medium">
        <color rgb="FF000000"/>
      </bottom>
      <diagonal/>
    </border>
    <border>
      <left style="thin">
        <color indexed="64"/>
      </left>
      <right/>
      <top/>
      <bottom/>
      <diagonal/>
    </border>
    <border>
      <left style="thin">
        <color rgb="FF1A326B"/>
      </left>
      <right style="thin">
        <color indexed="64"/>
      </right>
      <top style="thin">
        <color indexed="64"/>
      </top>
      <bottom style="thin">
        <color rgb="FF1A326B"/>
      </bottom>
      <diagonal/>
    </border>
    <border>
      <left style="medium">
        <color indexed="64"/>
      </left>
      <right style="medium">
        <color rgb="FF000000"/>
      </right>
      <top style="medium">
        <color indexed="64"/>
      </top>
      <bottom style="medium">
        <color rgb="FF000000"/>
      </bottom>
      <diagonal/>
    </border>
    <border>
      <left style="medium">
        <color rgb="FF000000"/>
      </left>
      <right style="dashed">
        <color rgb="FF000000"/>
      </right>
      <top style="medium">
        <color indexed="64"/>
      </top>
      <bottom style="medium">
        <color rgb="FF000000"/>
      </bottom>
      <diagonal/>
    </border>
    <border>
      <left style="dashed">
        <color rgb="FF000000"/>
      </left>
      <right style="dashed">
        <color rgb="FF000000"/>
      </right>
      <top style="medium">
        <color indexed="64"/>
      </top>
      <bottom style="medium">
        <color rgb="FF000000"/>
      </bottom>
      <diagonal/>
    </border>
    <border>
      <left style="dashed">
        <color rgb="FF000000"/>
      </left>
      <right style="medium">
        <color indexed="64"/>
      </right>
      <top style="medium">
        <color indexed="64"/>
      </top>
      <bottom style="medium">
        <color rgb="FF000000"/>
      </bottom>
      <diagonal/>
    </border>
    <border>
      <left style="medium">
        <color indexed="64"/>
      </left>
      <right style="medium">
        <color rgb="FF000000"/>
      </right>
      <top style="medium">
        <color rgb="FF000000"/>
      </top>
      <bottom style="dashed">
        <color rgb="FF000000"/>
      </bottom>
      <diagonal/>
    </border>
    <border>
      <left style="dashed">
        <color rgb="FF000000"/>
      </left>
      <right style="medium">
        <color indexed="64"/>
      </right>
      <top style="medium">
        <color rgb="FF000000"/>
      </top>
      <bottom style="dashed">
        <color rgb="FF000000"/>
      </bottom>
      <diagonal/>
    </border>
    <border>
      <left style="medium">
        <color indexed="64"/>
      </left>
      <right style="medium">
        <color rgb="FF000000"/>
      </right>
      <top style="dashed">
        <color rgb="FF000000"/>
      </top>
      <bottom style="dashed">
        <color rgb="FF000000"/>
      </bottom>
      <diagonal/>
    </border>
    <border>
      <left style="dashed">
        <color rgb="FF000000"/>
      </left>
      <right style="medium">
        <color indexed="64"/>
      </right>
      <top style="dashed">
        <color rgb="FF000000"/>
      </top>
      <bottom style="dashed">
        <color rgb="FF000000"/>
      </bottom>
      <diagonal/>
    </border>
    <border>
      <left style="medium">
        <color indexed="64"/>
      </left>
      <right style="medium">
        <color rgb="FF000000"/>
      </right>
      <top style="dashed">
        <color rgb="FF000000"/>
      </top>
      <bottom/>
      <diagonal/>
    </border>
    <border>
      <left style="dashed">
        <color rgb="FF000000"/>
      </left>
      <right style="medium">
        <color indexed="64"/>
      </right>
      <top style="dashed">
        <color rgb="FF000000"/>
      </top>
      <bottom/>
      <diagonal/>
    </border>
    <border>
      <left style="medium">
        <color indexed="64"/>
      </left>
      <right style="medium">
        <color rgb="FF000000"/>
      </right>
      <top/>
      <bottom style="dashed">
        <color rgb="FF000000"/>
      </bottom>
      <diagonal/>
    </border>
    <border>
      <left style="dashed">
        <color rgb="FF000000"/>
      </left>
      <right style="medium">
        <color indexed="64"/>
      </right>
      <top/>
      <bottom/>
      <diagonal/>
    </border>
    <border>
      <left style="medium">
        <color indexed="64"/>
      </left>
      <right style="dashed">
        <color rgb="FF000000"/>
      </right>
      <top style="dashed">
        <color rgb="FF000000"/>
      </top>
      <bottom style="dashed">
        <color rgb="FF000000"/>
      </bottom>
      <diagonal/>
    </border>
    <border>
      <left style="dashed">
        <color rgb="FF000000"/>
      </left>
      <right style="medium">
        <color indexed="64"/>
      </right>
      <top/>
      <bottom style="dashed">
        <color rgb="FF000000"/>
      </bottom>
      <diagonal/>
    </border>
    <border>
      <left style="medium">
        <color indexed="64"/>
      </left>
      <right style="medium">
        <color rgb="FF000000"/>
      </right>
      <top style="dashed">
        <color rgb="FF000000"/>
      </top>
      <bottom style="medium">
        <color rgb="FF000000"/>
      </bottom>
      <diagonal/>
    </border>
    <border>
      <left style="dashed">
        <color rgb="FF000000"/>
      </left>
      <right style="medium">
        <color indexed="64"/>
      </right>
      <top style="dashed">
        <color rgb="FF000000"/>
      </top>
      <bottom style="medium">
        <color rgb="FF000000"/>
      </bottom>
      <diagonal/>
    </border>
    <border>
      <left style="medium">
        <color indexed="64"/>
      </left>
      <right style="medium">
        <color rgb="FF000000"/>
      </right>
      <top style="medium">
        <color rgb="FF000000"/>
      </top>
      <bottom style="medium">
        <color rgb="FF000000"/>
      </bottom>
      <diagonal/>
    </border>
    <border>
      <left style="dashed">
        <color rgb="FF000000"/>
      </left>
      <right style="medium">
        <color indexed="64"/>
      </right>
      <top style="medium">
        <color rgb="FF000000"/>
      </top>
      <bottom style="medium">
        <color rgb="FF000000"/>
      </bottom>
      <diagonal/>
    </border>
    <border>
      <left style="medium">
        <color indexed="64"/>
      </left>
      <right style="medium">
        <color rgb="FF000000"/>
      </right>
      <top style="medium">
        <color rgb="FF000000"/>
      </top>
      <bottom style="medium">
        <color indexed="64"/>
      </bottom>
      <diagonal/>
    </border>
    <border>
      <left style="medium">
        <color rgb="FF000000"/>
      </left>
      <right style="dashed">
        <color rgb="FF000000"/>
      </right>
      <top style="medium">
        <color rgb="FF000000"/>
      </top>
      <bottom style="medium">
        <color indexed="64"/>
      </bottom>
      <diagonal/>
    </border>
    <border>
      <left style="dashed">
        <color rgb="FF000000"/>
      </left>
      <right style="dashed">
        <color rgb="FF000000"/>
      </right>
      <top style="medium">
        <color rgb="FF000000"/>
      </top>
      <bottom style="medium">
        <color indexed="64"/>
      </bottom>
      <diagonal/>
    </border>
    <border>
      <left style="dashed">
        <color rgb="FF000000"/>
      </left>
      <right style="medium">
        <color indexed="64"/>
      </right>
      <top style="medium">
        <color rgb="FF000000"/>
      </top>
      <bottom style="medium">
        <color indexed="64"/>
      </bottom>
      <diagonal/>
    </border>
    <border>
      <left style="medium">
        <color rgb="FF000000"/>
      </left>
      <right style="medium">
        <color rgb="FF000000"/>
      </right>
      <top style="medium">
        <color indexed="64"/>
      </top>
      <bottom style="medium">
        <color rgb="FF000000"/>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style="medium">
        <color indexed="64"/>
      </right>
      <top style="medium">
        <color indexed="64"/>
      </top>
      <bottom style="thin">
        <color theme="0"/>
      </bottom>
      <diagonal/>
    </border>
    <border>
      <left style="medium">
        <color indexed="64"/>
      </left>
      <right style="thin">
        <color theme="0"/>
      </right>
      <top style="medium">
        <color indexed="64"/>
      </top>
      <bottom style="thin">
        <color theme="0"/>
      </bottom>
      <diagonal/>
    </border>
    <border>
      <left style="thin">
        <color theme="0"/>
      </left>
      <right style="thin">
        <color theme="0"/>
      </right>
      <top style="medium">
        <color indexed="64"/>
      </top>
      <bottom style="thin">
        <color theme="0"/>
      </bottom>
      <diagonal/>
    </border>
    <border>
      <left style="thin">
        <color theme="0"/>
      </left>
      <right style="medium">
        <color indexed="64"/>
      </right>
      <top style="medium">
        <color indexed="64"/>
      </top>
      <bottom style="thin">
        <color theme="0"/>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thin">
        <color theme="0"/>
      </top>
      <bottom style="thin">
        <color theme="0"/>
      </bottom>
      <diagonal/>
    </border>
    <border>
      <left style="medium">
        <color indexed="64"/>
      </left>
      <right style="thin">
        <color theme="0"/>
      </right>
      <top style="thin">
        <color theme="0"/>
      </top>
      <bottom style="thin">
        <color theme="0"/>
      </bottom>
      <diagonal/>
    </border>
    <border>
      <left style="thin">
        <color theme="0"/>
      </left>
      <right style="thin">
        <color theme="0"/>
      </right>
      <top style="thin">
        <color theme="0"/>
      </top>
      <bottom style="thin">
        <color theme="0"/>
      </bottom>
      <diagonal/>
    </border>
    <border>
      <left style="thin">
        <color theme="0"/>
      </left>
      <right style="medium">
        <color indexed="64"/>
      </right>
      <top style="thin">
        <color theme="0"/>
      </top>
      <bottom style="thin">
        <color theme="0"/>
      </bottom>
      <diagonal/>
    </border>
    <border>
      <left style="medium">
        <color indexed="64"/>
      </left>
      <right/>
      <top/>
      <bottom/>
      <diagonal/>
    </border>
    <border>
      <left/>
      <right style="medium">
        <color indexed="64"/>
      </right>
      <top/>
      <bottom/>
      <diagonal/>
    </border>
    <border>
      <left style="medium">
        <color indexed="64"/>
      </left>
      <right style="medium">
        <color indexed="64"/>
      </right>
      <top style="thin">
        <color theme="0"/>
      </top>
      <bottom style="medium">
        <color indexed="64"/>
      </bottom>
      <diagonal/>
    </border>
    <border>
      <left style="medium">
        <color indexed="64"/>
      </left>
      <right style="thin">
        <color theme="0"/>
      </right>
      <top style="thin">
        <color theme="0"/>
      </top>
      <bottom style="medium">
        <color indexed="64"/>
      </bottom>
      <diagonal/>
    </border>
    <border>
      <left style="thin">
        <color theme="0"/>
      </left>
      <right style="thin">
        <color theme="0"/>
      </right>
      <top style="thin">
        <color theme="0"/>
      </top>
      <bottom style="medium">
        <color indexed="64"/>
      </bottom>
      <diagonal/>
    </border>
    <border>
      <left style="thin">
        <color theme="0"/>
      </left>
      <right style="medium">
        <color indexed="64"/>
      </right>
      <top style="thin">
        <color theme="0"/>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thin">
        <color theme="0"/>
      </left>
      <right style="thin">
        <color theme="0"/>
      </right>
      <top/>
      <bottom style="thin">
        <color theme="0"/>
      </bottom>
      <diagonal/>
    </border>
    <border>
      <left style="thin">
        <color theme="0"/>
      </left>
      <right/>
      <top style="medium">
        <color indexed="64"/>
      </top>
      <bottom style="thin">
        <color theme="0"/>
      </bottom>
      <diagonal/>
    </border>
    <border>
      <left/>
      <right style="thin">
        <color theme="0"/>
      </right>
      <top style="medium">
        <color indexed="64"/>
      </top>
      <bottom style="thin">
        <color theme="0"/>
      </bottom>
      <diagonal/>
    </border>
    <border>
      <left style="medium">
        <color indexed="64"/>
      </left>
      <right style="medium">
        <color indexed="64"/>
      </right>
      <top/>
      <bottom style="thin">
        <color theme="0"/>
      </bottom>
      <diagonal/>
    </border>
    <border>
      <left style="medium">
        <color indexed="64"/>
      </left>
      <right style="thin">
        <color theme="0"/>
      </right>
      <top/>
      <bottom style="thin">
        <color theme="0"/>
      </bottom>
      <diagonal/>
    </border>
    <border>
      <left style="thin">
        <color theme="0"/>
      </left>
      <right style="medium">
        <color indexed="64"/>
      </right>
      <top/>
      <bottom style="thin">
        <color theme="0"/>
      </bottom>
      <diagonal/>
    </border>
    <border>
      <left style="medium">
        <color indexed="64"/>
      </left>
      <right style="medium">
        <color rgb="FF000000"/>
      </right>
      <top/>
      <bottom style="medium">
        <color rgb="FF000000"/>
      </bottom>
      <diagonal/>
    </border>
    <border>
      <left style="medium">
        <color rgb="FF000000"/>
      </left>
      <right style="medium">
        <color rgb="FF000000"/>
      </right>
      <top/>
      <bottom style="medium">
        <color rgb="FF000000"/>
      </bottom>
      <diagonal/>
    </border>
    <border>
      <left style="medium">
        <color rgb="FF000000"/>
      </left>
      <right style="dashed">
        <color rgb="FF000000"/>
      </right>
      <top/>
      <bottom style="medium">
        <color rgb="FF000000"/>
      </bottom>
      <diagonal/>
    </border>
    <border>
      <left style="dashed">
        <color rgb="FF000000"/>
      </left>
      <right style="dashed">
        <color rgb="FF000000"/>
      </right>
      <top/>
      <bottom style="medium">
        <color rgb="FF000000"/>
      </bottom>
      <diagonal/>
    </border>
    <border>
      <left style="dashed">
        <color rgb="FF000000"/>
      </left>
      <right style="medium">
        <color indexed="64"/>
      </right>
      <top/>
      <bottom style="medium">
        <color rgb="FF000000"/>
      </bottom>
      <diagonal/>
    </border>
  </borders>
  <cellStyleXfs count="4">
    <xf numFmtId="0" fontId="0" fillId="0" borderId="0"/>
    <xf numFmtId="9" fontId="1" fillId="0" borderId="0" applyFont="0" applyFill="0" applyBorder="0" applyAlignment="0" applyProtection="0"/>
    <xf numFmtId="0" fontId="6" fillId="0" borderId="0" applyNumberFormat="0" applyFill="0" applyBorder="0" applyAlignment="0" applyProtection="0"/>
    <xf numFmtId="43" fontId="1" fillId="0" borderId="0" applyFont="0" applyFill="0" applyBorder="0" applyAlignment="0" applyProtection="0"/>
  </cellStyleXfs>
  <cellXfs count="312">
    <xf numFmtId="0" fontId="0" fillId="0" borderId="0" xfId="0"/>
    <xf numFmtId="0" fontId="4" fillId="2" borderId="0" xfId="0" applyFont="1" applyFill="1"/>
    <xf numFmtId="0" fontId="0" fillId="3" borderId="0" xfId="0" applyFill="1"/>
    <xf numFmtId="0" fontId="5" fillId="3" borderId="0" xfId="0" applyFont="1" applyFill="1"/>
    <xf numFmtId="0" fontId="4" fillId="2" borderId="0" xfId="0" applyFont="1" applyFill="1" applyAlignment="1">
      <alignment horizontal="center"/>
    </xf>
    <xf numFmtId="0" fontId="8" fillId="2" borderId="1" xfId="0" applyFont="1" applyFill="1" applyBorder="1" applyAlignment="1">
      <alignment readingOrder="2"/>
    </xf>
    <xf numFmtId="0" fontId="4" fillId="2" borderId="1" xfId="0" applyFont="1" applyFill="1" applyBorder="1"/>
    <xf numFmtId="0" fontId="4" fillId="2" borderId="1" xfId="0" applyFont="1" applyFill="1" applyBorder="1" applyAlignment="1">
      <alignment horizontal="center"/>
    </xf>
    <xf numFmtId="164" fontId="4" fillId="2" borderId="0" xfId="0" applyNumberFormat="1" applyFont="1" applyFill="1"/>
    <xf numFmtId="9" fontId="4" fillId="2" borderId="0" xfId="1" applyFont="1" applyFill="1"/>
    <xf numFmtId="165" fontId="4" fillId="2" borderId="0" xfId="0" applyNumberFormat="1" applyFont="1" applyFill="1"/>
    <xf numFmtId="0" fontId="8" fillId="2" borderId="1" xfId="0" applyFont="1" applyFill="1" applyBorder="1" applyAlignment="1">
      <alignment horizontal="right"/>
    </xf>
    <xf numFmtId="0" fontId="7" fillId="2" borderId="0" xfId="0" applyFont="1" applyFill="1" applyAlignment="1">
      <alignment horizontal="center"/>
    </xf>
    <xf numFmtId="0" fontId="0" fillId="2" borderId="0" xfId="0" applyFill="1"/>
    <xf numFmtId="0" fontId="2" fillId="2" borderId="2" xfId="0" applyFont="1" applyFill="1" applyBorder="1" applyAlignment="1">
      <alignment horizontal="right" vertical="center" wrapText="1"/>
    </xf>
    <xf numFmtId="0" fontId="2" fillId="2" borderId="2" xfId="0" applyFont="1" applyFill="1" applyBorder="1" applyAlignment="1">
      <alignment vertical="center" wrapText="1"/>
    </xf>
    <xf numFmtId="0" fontId="10" fillId="2" borderId="2" xfId="0" applyFont="1" applyFill="1" applyBorder="1" applyAlignment="1">
      <alignment horizontal="right" vertical="center" wrapText="1"/>
    </xf>
    <xf numFmtId="0" fontId="0" fillId="2" borderId="0" xfId="0" applyFill="1" applyAlignment="1">
      <alignment vertical="top" readingOrder="2"/>
    </xf>
    <xf numFmtId="0" fontId="0" fillId="2" borderId="0" xfId="0" applyFill="1" applyAlignment="1">
      <alignment horizontal="right" vertical="top" readingOrder="2"/>
    </xf>
    <xf numFmtId="0" fontId="2" fillId="2" borderId="2" xfId="0" applyFont="1" applyFill="1" applyBorder="1" applyAlignment="1">
      <alignment vertical="top" wrapText="1" readingOrder="2"/>
    </xf>
    <xf numFmtId="0" fontId="2" fillId="2" borderId="2" xfId="0" applyFont="1" applyFill="1" applyBorder="1" applyAlignment="1">
      <alignment horizontal="right" vertical="top" wrapText="1" readingOrder="2"/>
    </xf>
    <xf numFmtId="0" fontId="10" fillId="2" borderId="2" xfId="0" applyFont="1" applyFill="1" applyBorder="1" applyAlignment="1">
      <alignment horizontal="right" vertical="top" wrapText="1" readingOrder="2"/>
    </xf>
    <xf numFmtId="0" fontId="11" fillId="3" borderId="0" xfId="0" applyFont="1" applyFill="1"/>
    <xf numFmtId="0" fontId="14" fillId="3" borderId="0" xfId="0" applyFont="1" applyFill="1"/>
    <xf numFmtId="0" fontId="12" fillId="3" borderId="0" xfId="0" applyFont="1" applyFill="1"/>
    <xf numFmtId="0" fontId="15" fillId="2" borderId="0" xfId="0" applyFont="1" applyFill="1"/>
    <xf numFmtId="0" fontId="2" fillId="2" borderId="2" xfId="0" applyFont="1" applyFill="1" applyBorder="1" applyAlignment="1">
      <alignment vertical="top" wrapText="1"/>
    </xf>
    <xf numFmtId="0" fontId="16" fillId="3" borderId="0" xfId="0" applyFont="1" applyFill="1"/>
    <xf numFmtId="17" fontId="5" fillId="3" borderId="0" xfId="0" applyNumberFormat="1" applyFont="1" applyFill="1"/>
    <xf numFmtId="0" fontId="17" fillId="2" borderId="0" xfId="0" applyFont="1" applyFill="1" applyAlignment="1">
      <alignment horizontal="center" vertical="center" wrapText="1" readingOrder="2"/>
    </xf>
    <xf numFmtId="0" fontId="17" fillId="2" borderId="0" xfId="0" applyFont="1" applyFill="1" applyAlignment="1">
      <alignment horizontal="right" vertical="center" wrapText="1" readingOrder="2"/>
    </xf>
    <xf numFmtId="0" fontId="17" fillId="2" borderId="0" xfId="0" applyFont="1" applyFill="1"/>
    <xf numFmtId="0" fontId="17" fillId="2" borderId="1" xfId="0" applyFont="1" applyFill="1" applyBorder="1" applyAlignment="1">
      <alignment vertical="center"/>
    </xf>
    <xf numFmtId="0" fontId="17" fillId="2" borderId="1" xfId="0" applyFont="1" applyFill="1" applyBorder="1"/>
    <xf numFmtId="0" fontId="8" fillId="2" borderId="1" xfId="0" applyFont="1" applyFill="1" applyBorder="1"/>
    <xf numFmtId="0" fontId="7" fillId="2" borderId="0" xfId="0" applyFont="1" applyFill="1" applyAlignment="1">
      <alignment vertical="center" wrapText="1"/>
    </xf>
    <xf numFmtId="9" fontId="4" fillId="2" borderId="0" xfId="0" applyNumberFormat="1" applyFont="1" applyFill="1"/>
    <xf numFmtId="10" fontId="4" fillId="2" borderId="0" xfId="0" applyNumberFormat="1" applyFont="1" applyFill="1"/>
    <xf numFmtId="43" fontId="4" fillId="2" borderId="0" xfId="3" applyFont="1" applyFill="1"/>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4" fillId="0" borderId="1" xfId="0" applyFont="1" applyBorder="1"/>
    <xf numFmtId="0" fontId="4" fillId="0" borderId="0" xfId="0" applyFont="1"/>
    <xf numFmtId="0" fontId="11" fillId="0" borderId="0" xfId="0" applyFont="1" applyAlignment="1">
      <alignment horizontal="right" vertical="top" wrapText="1" readingOrder="2"/>
    </xf>
    <xf numFmtId="0" fontId="17" fillId="2" borderId="4" xfId="0" applyFont="1" applyFill="1" applyBorder="1" applyAlignment="1">
      <alignment horizontal="right" vertical="center" wrapText="1" readingOrder="2"/>
    </xf>
    <xf numFmtId="0" fontId="4" fillId="0" borderId="4" xfId="0" applyFont="1" applyBorder="1" applyAlignment="1">
      <alignment horizontal="center" vertical="center" wrapText="1" readingOrder="2"/>
    </xf>
    <xf numFmtId="0" fontId="4" fillId="2" borderId="4" xfId="0" applyFont="1" applyFill="1" applyBorder="1" applyAlignment="1">
      <alignment horizontal="center" vertical="center" wrapText="1"/>
    </xf>
    <xf numFmtId="9" fontId="4" fillId="2" borderId="4" xfId="1" applyFont="1" applyFill="1" applyBorder="1" applyAlignment="1">
      <alignment horizontal="center" vertical="center" wrapText="1" readingOrder="2"/>
    </xf>
    <xf numFmtId="0" fontId="4" fillId="2" borderId="4" xfId="0" applyFont="1" applyFill="1" applyBorder="1" applyAlignment="1">
      <alignment horizontal="right" vertical="center" wrapText="1"/>
    </xf>
    <xf numFmtId="0" fontId="4" fillId="2" borderId="4" xfId="0" applyFont="1" applyFill="1" applyBorder="1" applyAlignment="1">
      <alignment horizontal="center" vertical="center" wrapText="1" readingOrder="1"/>
    </xf>
    <xf numFmtId="10" fontId="4" fillId="0" borderId="4" xfId="0" applyNumberFormat="1" applyFont="1" applyBorder="1" applyAlignment="1">
      <alignment horizontal="center" vertical="center" wrapText="1" readingOrder="2"/>
    </xf>
    <xf numFmtId="9" fontId="3" fillId="2" borderId="4" xfId="0" applyNumberFormat="1" applyFont="1" applyFill="1" applyBorder="1" applyAlignment="1">
      <alignment horizontal="center" vertical="center" wrapText="1"/>
    </xf>
    <xf numFmtId="9" fontId="4" fillId="2" borderId="4" xfId="0" applyNumberFormat="1" applyFont="1" applyFill="1" applyBorder="1" applyAlignment="1">
      <alignment horizontal="center" vertical="center" wrapText="1" readingOrder="2"/>
    </xf>
    <xf numFmtId="0" fontId="2" fillId="2" borderId="7" xfId="0" applyFont="1" applyFill="1" applyBorder="1" applyAlignment="1">
      <alignment vertical="center" wrapText="1"/>
    </xf>
    <xf numFmtId="0" fontId="8" fillId="2" borderId="0" xfId="0" applyFont="1" applyFill="1"/>
    <xf numFmtId="0" fontId="2" fillId="2" borderId="7" xfId="0" applyFont="1" applyFill="1" applyBorder="1" applyAlignment="1">
      <alignment horizontal="right" vertical="center" wrapText="1"/>
    </xf>
    <xf numFmtId="0" fontId="2" fillId="2" borderId="7" xfId="0" applyFont="1" applyFill="1" applyBorder="1" applyAlignment="1">
      <alignment horizontal="right" vertical="top" wrapText="1" indent="2"/>
    </xf>
    <xf numFmtId="0" fontId="2" fillId="2" borderId="7" xfId="0" applyFont="1" applyFill="1" applyBorder="1" applyAlignment="1">
      <alignment horizontal="right" vertical="center" wrapText="1" indent="2" readingOrder="1"/>
    </xf>
    <xf numFmtId="0" fontId="2" fillId="2" borderId="7" xfId="0" applyFont="1" applyFill="1" applyBorder="1" applyAlignment="1">
      <alignment horizontal="right" vertical="center" wrapText="1" indent="1"/>
    </xf>
    <xf numFmtId="0" fontId="2" fillId="2" borderId="8" xfId="0" applyFont="1" applyFill="1" applyBorder="1" applyAlignment="1">
      <alignment horizontal="right" vertical="center" wrapText="1" indent="1"/>
    </xf>
    <xf numFmtId="0" fontId="2" fillId="2" borderId="10" xfId="0" applyFont="1" applyFill="1" applyBorder="1" applyAlignment="1">
      <alignment horizontal="right" vertical="center" wrapText="1" indent="1"/>
    </xf>
    <xf numFmtId="0" fontId="17" fillId="2" borderId="4" xfId="0" applyFont="1" applyFill="1" applyBorder="1"/>
    <xf numFmtId="0" fontId="3" fillId="2" borderId="7" xfId="0" applyFont="1" applyFill="1" applyBorder="1" applyAlignment="1">
      <alignment horizontal="right" vertical="top" wrapText="1" readingOrder="2"/>
    </xf>
    <xf numFmtId="0" fontId="0" fillId="2" borderId="4" xfId="0" applyFill="1" applyBorder="1" applyAlignment="1">
      <alignment horizontal="right" vertical="top" readingOrder="2"/>
    </xf>
    <xf numFmtId="0" fontId="2" fillId="2" borderId="7" xfId="0" applyFont="1" applyFill="1" applyBorder="1" applyAlignment="1">
      <alignment horizontal="right" vertical="top" wrapText="1" readingOrder="2"/>
    </xf>
    <xf numFmtId="10" fontId="19" fillId="2" borderId="4" xfId="0" applyNumberFormat="1" applyFont="1" applyFill="1" applyBorder="1" applyAlignment="1">
      <alignment horizontal="center" vertical="center" readingOrder="2"/>
    </xf>
    <xf numFmtId="0" fontId="18" fillId="2" borderId="2" xfId="0" applyFont="1" applyFill="1" applyBorder="1" applyAlignment="1">
      <alignment horizontal="center" vertical="center" wrapText="1"/>
    </xf>
    <xf numFmtId="10" fontId="18" fillId="2" borderId="2" xfId="1" applyNumberFormat="1" applyFont="1" applyFill="1" applyBorder="1" applyAlignment="1">
      <alignment horizontal="center" vertical="center" wrapText="1"/>
    </xf>
    <xf numFmtId="10" fontId="18" fillId="2" borderId="2" xfId="0" applyNumberFormat="1" applyFont="1" applyFill="1" applyBorder="1" applyAlignment="1">
      <alignment horizontal="center" vertical="center" wrapText="1"/>
    </xf>
    <xf numFmtId="9" fontId="17" fillId="0" borderId="4" xfId="0" applyNumberFormat="1" applyFont="1" applyBorder="1" applyAlignment="1">
      <alignment horizontal="center" vertical="center" wrapText="1"/>
    </xf>
    <xf numFmtId="0" fontId="20" fillId="2" borderId="9" xfId="0" applyFont="1" applyFill="1" applyBorder="1" applyAlignment="1">
      <alignment horizontal="center" vertical="center" wrapText="1"/>
    </xf>
    <xf numFmtId="0" fontId="22" fillId="0" borderId="0" xfId="0" applyFont="1" applyAlignment="1">
      <alignment vertical="center"/>
    </xf>
    <xf numFmtId="0" fontId="23" fillId="0" borderId="0" xfId="0" applyFont="1" applyAlignment="1">
      <alignment vertical="center"/>
    </xf>
    <xf numFmtId="0" fontId="25" fillId="0" borderId="17" xfId="0" applyFont="1" applyBorder="1" applyAlignment="1">
      <alignment horizontal="center" vertical="center" wrapText="1" readingOrder="2"/>
    </xf>
    <xf numFmtId="0" fontId="25" fillId="0" borderId="18" xfId="0" applyFont="1" applyBorder="1" applyAlignment="1">
      <alignment horizontal="center" vertical="center" wrapText="1" readingOrder="1"/>
    </xf>
    <xf numFmtId="0" fontId="25" fillId="0" borderId="19" xfId="0" applyFont="1" applyBorder="1" applyAlignment="1">
      <alignment horizontal="center" vertical="center" wrapText="1" readingOrder="2"/>
    </xf>
    <xf numFmtId="0" fontId="25" fillId="0" borderId="20" xfId="0" applyFont="1" applyBorder="1" applyAlignment="1">
      <alignment horizontal="center" vertical="center" wrapText="1" readingOrder="1"/>
    </xf>
    <xf numFmtId="0" fontId="25" fillId="0" borderId="31" xfId="0" applyFont="1" applyBorder="1" applyAlignment="1">
      <alignment horizontal="center" vertical="center" wrapText="1" readingOrder="2"/>
    </xf>
    <xf numFmtId="0" fontId="25" fillId="0" borderId="32" xfId="0" applyFont="1" applyBorder="1" applyAlignment="1">
      <alignment horizontal="center" vertical="center" wrapText="1" readingOrder="1"/>
    </xf>
    <xf numFmtId="0" fontId="26" fillId="0" borderId="15" xfId="0" applyFont="1" applyBorder="1" applyAlignment="1">
      <alignment horizontal="center" vertical="center" wrapText="1" readingOrder="1"/>
    </xf>
    <xf numFmtId="9" fontId="4" fillId="2" borderId="4" xfId="0" applyNumberFormat="1" applyFont="1" applyFill="1" applyBorder="1" applyAlignment="1">
      <alignment horizontal="center" vertical="center" wrapText="1"/>
    </xf>
    <xf numFmtId="0" fontId="3" fillId="2" borderId="10" xfId="0" applyFont="1" applyFill="1" applyBorder="1" applyAlignment="1">
      <alignment horizontal="right" vertical="top" wrapText="1" readingOrder="2"/>
    </xf>
    <xf numFmtId="0" fontId="2" fillId="2" borderId="4" xfId="0" applyFont="1" applyFill="1" applyBorder="1" applyAlignment="1">
      <alignment horizontal="right" vertical="top" wrapText="1" readingOrder="2"/>
    </xf>
    <xf numFmtId="0" fontId="2" fillId="2" borderId="0" xfId="0" applyFont="1" applyFill="1" applyAlignment="1">
      <alignment vertical="top" wrapText="1" readingOrder="2"/>
    </xf>
    <xf numFmtId="0" fontId="10" fillId="2" borderId="0" xfId="0" applyFont="1" applyFill="1" applyAlignment="1">
      <alignment horizontal="right" vertical="top" wrapText="1" readingOrder="2"/>
    </xf>
    <xf numFmtId="0" fontId="2" fillId="2" borderId="0" xfId="0" applyFont="1" applyFill="1" applyAlignment="1">
      <alignment horizontal="right" vertical="top" wrapText="1" readingOrder="2"/>
    </xf>
    <xf numFmtId="0" fontId="3" fillId="2" borderId="0" xfId="0" applyFont="1" applyFill="1" applyAlignment="1">
      <alignment horizontal="right" vertical="top" wrapText="1" readingOrder="2"/>
    </xf>
    <xf numFmtId="9" fontId="3" fillId="0" borderId="4" xfId="0" applyNumberFormat="1" applyFont="1" applyBorder="1" applyAlignment="1">
      <alignment horizontal="center" vertical="center" wrapText="1"/>
    </xf>
    <xf numFmtId="0" fontId="2" fillId="2" borderId="4" xfId="0" applyFont="1" applyFill="1" applyBorder="1" applyAlignment="1">
      <alignment horizontal="right" vertical="center" wrapText="1" readingOrder="2"/>
    </xf>
    <xf numFmtId="0" fontId="0" fillId="0" borderId="4" xfId="0" applyBorder="1"/>
    <xf numFmtId="0" fontId="20" fillId="2" borderId="34" xfId="0" applyFont="1" applyFill="1" applyBorder="1" applyAlignment="1">
      <alignment horizontal="right" vertical="top" wrapText="1" readingOrder="2"/>
    </xf>
    <xf numFmtId="0" fontId="7" fillId="2" borderId="0" xfId="0" applyFont="1" applyFill="1" applyAlignment="1">
      <alignment horizontal="right" vertical="center" wrapText="1"/>
    </xf>
    <xf numFmtId="0" fontId="4" fillId="2" borderId="0" xfId="0" applyFont="1" applyFill="1" applyAlignment="1">
      <alignment horizontal="right"/>
    </xf>
    <xf numFmtId="0" fontId="0" fillId="2" borderId="0" xfId="0" applyFill="1" applyAlignment="1">
      <alignment horizontal="right" vertical="top"/>
    </xf>
    <xf numFmtId="0" fontId="2" fillId="2" borderId="2" xfId="0" applyFont="1" applyFill="1" applyBorder="1" applyAlignment="1">
      <alignment horizontal="right" vertical="top" wrapText="1"/>
    </xf>
    <xf numFmtId="0" fontId="0" fillId="0" borderId="0" xfId="0" applyAlignment="1">
      <alignment horizontal="right"/>
    </xf>
    <xf numFmtId="0" fontId="2" fillId="2" borderId="0" xfId="0" applyFont="1" applyFill="1" applyAlignment="1">
      <alignment horizontal="right" vertical="top" wrapText="1"/>
    </xf>
    <xf numFmtId="0" fontId="22" fillId="0" borderId="0" xfId="0" applyFont="1" applyAlignment="1">
      <alignment horizontal="right" vertical="center"/>
    </xf>
    <xf numFmtId="0" fontId="0" fillId="2" borderId="33" xfId="0" applyFill="1" applyBorder="1" applyAlignment="1">
      <alignment horizontal="right" vertical="top"/>
    </xf>
    <xf numFmtId="0" fontId="24" fillId="4" borderId="35" xfId="0" applyFont="1" applyFill="1" applyBorder="1" applyAlignment="1">
      <alignment horizontal="right" vertical="center" wrapText="1"/>
    </xf>
    <xf numFmtId="0" fontId="24" fillId="4" borderId="36" xfId="0" applyFont="1" applyFill="1" applyBorder="1" applyAlignment="1">
      <alignment horizontal="center" vertical="center" wrapText="1" readingOrder="2"/>
    </xf>
    <xf numFmtId="0" fontId="24" fillId="4" borderId="37" xfId="0" applyFont="1" applyFill="1" applyBorder="1" applyAlignment="1">
      <alignment horizontal="center" vertical="center" wrapText="1" readingOrder="2"/>
    </xf>
    <xf numFmtId="0" fontId="25" fillId="0" borderId="39" xfId="0" applyFont="1" applyBorder="1" applyAlignment="1">
      <alignment horizontal="right" vertical="center" wrapText="1"/>
    </xf>
    <xf numFmtId="0" fontId="25" fillId="0" borderId="41" xfId="0" applyFont="1" applyBorder="1" applyAlignment="1">
      <alignment horizontal="right" vertical="center" wrapText="1"/>
    </xf>
    <xf numFmtId="0" fontId="25" fillId="0" borderId="47" xfId="0" applyFont="1" applyBorder="1" applyAlignment="1">
      <alignment horizontal="right" vertical="center" wrapText="1"/>
    </xf>
    <xf numFmtId="0" fontId="25" fillId="0" borderId="49" xfId="0" applyFont="1" applyBorder="1" applyAlignment="1">
      <alignment horizontal="right" vertical="center" wrapText="1"/>
    </xf>
    <xf numFmtId="0" fontId="26" fillId="0" borderId="51" xfId="0" applyFont="1" applyBorder="1" applyAlignment="1">
      <alignment horizontal="right" vertical="center" wrapText="1"/>
    </xf>
    <xf numFmtId="0" fontId="25" fillId="0" borderId="53" xfId="0" applyFont="1" applyBorder="1" applyAlignment="1">
      <alignment horizontal="right" vertical="center" wrapText="1"/>
    </xf>
    <xf numFmtId="0" fontId="25" fillId="0" borderId="54" xfId="0" applyFont="1" applyBorder="1" applyAlignment="1">
      <alignment horizontal="center" vertical="center" wrapText="1" readingOrder="2"/>
    </xf>
    <xf numFmtId="0" fontId="25" fillId="0" borderId="55" xfId="0" applyFont="1" applyBorder="1" applyAlignment="1">
      <alignment horizontal="center" vertical="center" wrapText="1" readingOrder="1"/>
    </xf>
    <xf numFmtId="0" fontId="24" fillId="4" borderId="57" xfId="0" applyFont="1" applyFill="1" applyBorder="1" applyAlignment="1">
      <alignment horizontal="center" vertical="center" wrapText="1" readingOrder="2"/>
    </xf>
    <xf numFmtId="0" fontId="25" fillId="0" borderId="40" xfId="0" applyFont="1" applyBorder="1" applyAlignment="1">
      <alignment horizontal="right" vertical="center" wrapText="1" readingOrder="2"/>
    </xf>
    <xf numFmtId="0" fontId="25" fillId="0" borderId="42" xfId="0" applyFont="1" applyBorder="1" applyAlignment="1">
      <alignment horizontal="right" vertical="center" wrapText="1" readingOrder="2"/>
    </xf>
    <xf numFmtId="0" fontId="25" fillId="0" borderId="56" xfId="0" applyFont="1" applyBorder="1" applyAlignment="1">
      <alignment horizontal="right" vertical="center" wrapText="1" readingOrder="2"/>
    </xf>
    <xf numFmtId="0" fontId="20" fillId="2" borderId="0" xfId="0" applyFont="1" applyFill="1"/>
    <xf numFmtId="9" fontId="20" fillId="2" borderId="0" xfId="0" applyNumberFormat="1" applyFont="1" applyFill="1"/>
    <xf numFmtId="0" fontId="20" fillId="2" borderId="0" xfId="0" applyFont="1" applyFill="1" applyAlignment="1">
      <alignment horizontal="right"/>
    </xf>
    <xf numFmtId="10" fontId="25" fillId="0" borderId="16" xfId="0" applyNumberFormat="1" applyFont="1" applyBorder="1" applyAlignment="1">
      <alignment horizontal="center" vertical="center" wrapText="1" readingOrder="1"/>
    </xf>
    <xf numFmtId="10" fontId="25" fillId="0" borderId="30" xfId="0" applyNumberFormat="1" applyFont="1" applyBorder="1" applyAlignment="1">
      <alignment horizontal="center" vertical="center" wrapText="1" readingOrder="1"/>
    </xf>
    <xf numFmtId="10" fontId="26" fillId="0" borderId="13" xfId="0" applyNumberFormat="1" applyFont="1" applyBorder="1" applyAlignment="1">
      <alignment horizontal="center" vertical="center" wrapText="1" readingOrder="1"/>
    </xf>
    <xf numFmtId="10" fontId="25" fillId="0" borderId="13" xfId="0" applyNumberFormat="1" applyFont="1" applyBorder="1" applyAlignment="1">
      <alignment horizontal="center" vertical="center" wrapText="1" readingOrder="2"/>
    </xf>
    <xf numFmtId="0" fontId="0" fillId="2" borderId="0" xfId="0" applyFill="1" applyAlignment="1">
      <alignment horizontal="right"/>
    </xf>
    <xf numFmtId="0" fontId="23" fillId="0" borderId="0" xfId="0" applyFont="1" applyAlignment="1">
      <alignment horizontal="right" vertical="center"/>
    </xf>
    <xf numFmtId="0" fontId="24" fillId="4" borderId="38" xfId="0" applyFont="1" applyFill="1" applyBorder="1" applyAlignment="1">
      <alignment horizontal="right" vertical="center" wrapText="1" readingOrder="2"/>
    </xf>
    <xf numFmtId="0" fontId="23" fillId="0" borderId="0" xfId="0" applyFont="1" applyAlignment="1">
      <alignment vertical="center" readingOrder="2"/>
    </xf>
    <xf numFmtId="0" fontId="27" fillId="0" borderId="0" xfId="0" applyFont="1" applyAlignment="1">
      <alignment vertical="center" readingOrder="2"/>
    </xf>
    <xf numFmtId="0" fontId="28" fillId="5" borderId="61" xfId="0" applyFont="1" applyFill="1" applyBorder="1" applyAlignment="1">
      <alignment vertical="center" readingOrder="2"/>
    </xf>
    <xf numFmtId="0" fontId="29" fillId="5" borderId="62" xfId="0" applyFont="1" applyFill="1" applyBorder="1" applyAlignment="1">
      <alignment horizontal="center" vertical="center" wrapText="1"/>
    </xf>
    <xf numFmtId="0" fontId="29" fillId="5" borderId="64" xfId="0" applyFont="1" applyFill="1" applyBorder="1" applyAlignment="1">
      <alignment horizontal="center" vertical="center" wrapText="1"/>
    </xf>
    <xf numFmtId="0" fontId="29" fillId="5" borderId="63" xfId="0" applyFont="1" applyFill="1" applyBorder="1" applyAlignment="1">
      <alignment horizontal="center" vertical="center"/>
    </xf>
    <xf numFmtId="0" fontId="29" fillId="5" borderId="64" xfId="0" applyFont="1" applyFill="1" applyBorder="1" applyAlignment="1">
      <alignment horizontal="center" vertical="center"/>
    </xf>
    <xf numFmtId="0" fontId="23" fillId="6" borderId="68" xfId="0" applyFont="1" applyFill="1" applyBorder="1" applyAlignment="1">
      <alignment vertical="center" wrapText="1" readingOrder="2"/>
    </xf>
    <xf numFmtId="10" fontId="23" fillId="6" borderId="69" xfId="1" applyNumberFormat="1" applyFont="1" applyFill="1" applyBorder="1" applyAlignment="1">
      <alignment horizontal="center" vertical="center"/>
    </xf>
    <xf numFmtId="10" fontId="23" fillId="6" borderId="70" xfId="1" applyNumberFormat="1" applyFont="1" applyFill="1" applyBorder="1" applyAlignment="1">
      <alignment horizontal="center" vertical="center"/>
    </xf>
    <xf numFmtId="10" fontId="23" fillId="6" borderId="71" xfId="1" applyNumberFormat="1" applyFont="1" applyFill="1" applyBorder="1" applyAlignment="1">
      <alignment horizontal="center" vertical="center"/>
    </xf>
    <xf numFmtId="10" fontId="23" fillId="7" borderId="69" xfId="1" applyNumberFormat="1" applyFont="1" applyFill="1" applyBorder="1" applyAlignment="1">
      <alignment horizontal="center" vertical="center"/>
    </xf>
    <xf numFmtId="0" fontId="23" fillId="7" borderId="70" xfId="0" applyFont="1" applyFill="1" applyBorder="1" applyAlignment="1">
      <alignment horizontal="center" vertical="center" readingOrder="2"/>
    </xf>
    <xf numFmtId="10" fontId="23" fillId="7" borderId="70" xfId="0" applyNumberFormat="1" applyFont="1" applyFill="1" applyBorder="1" applyAlignment="1">
      <alignment horizontal="center" vertical="center"/>
    </xf>
    <xf numFmtId="0" fontId="23" fillId="7" borderId="71" xfId="0" applyFont="1" applyFill="1" applyBorder="1" applyAlignment="1">
      <alignment horizontal="center" vertical="center" wrapText="1"/>
    </xf>
    <xf numFmtId="9" fontId="23" fillId="0" borderId="0" xfId="0" applyNumberFormat="1" applyFont="1" applyAlignment="1">
      <alignment vertical="center"/>
    </xf>
    <xf numFmtId="0" fontId="23" fillId="6" borderId="68" xfId="0" applyFont="1" applyFill="1" applyBorder="1" applyAlignment="1">
      <alignment vertical="center" readingOrder="2"/>
    </xf>
    <xf numFmtId="0" fontId="23" fillId="7" borderId="71" xfId="0" applyFont="1" applyFill="1" applyBorder="1" applyAlignment="1">
      <alignment horizontal="center" vertical="center"/>
    </xf>
    <xf numFmtId="10" fontId="27" fillId="6" borderId="69" xfId="1" applyNumberFormat="1" applyFont="1" applyFill="1" applyBorder="1" applyAlignment="1">
      <alignment horizontal="center" vertical="center"/>
    </xf>
    <xf numFmtId="10" fontId="27" fillId="6" borderId="70" xfId="1" applyNumberFormat="1" applyFont="1" applyFill="1" applyBorder="1" applyAlignment="1">
      <alignment horizontal="center" vertical="center"/>
    </xf>
    <xf numFmtId="10" fontId="27" fillId="6" borderId="71" xfId="1" applyNumberFormat="1" applyFont="1" applyFill="1" applyBorder="1" applyAlignment="1">
      <alignment horizontal="center" vertical="center"/>
    </xf>
    <xf numFmtId="10" fontId="27" fillId="7" borderId="69" xfId="1" applyNumberFormat="1" applyFont="1" applyFill="1" applyBorder="1" applyAlignment="1">
      <alignment horizontal="center" vertical="center"/>
    </xf>
    <xf numFmtId="0" fontId="23" fillId="6" borderId="74" xfId="0" applyFont="1" applyFill="1" applyBorder="1" applyAlignment="1">
      <alignment vertical="center" readingOrder="2"/>
    </xf>
    <xf numFmtId="10" fontId="23" fillId="6" borderId="75" xfId="1" applyNumberFormat="1" applyFont="1" applyFill="1" applyBorder="1" applyAlignment="1">
      <alignment horizontal="center" vertical="center"/>
    </xf>
    <xf numFmtId="10" fontId="23" fillId="6" borderId="76" xfId="1" applyNumberFormat="1" applyFont="1" applyFill="1" applyBorder="1" applyAlignment="1">
      <alignment horizontal="center" vertical="center"/>
    </xf>
    <xf numFmtId="10" fontId="23" fillId="6" borderId="77" xfId="1" applyNumberFormat="1" applyFont="1" applyFill="1" applyBorder="1" applyAlignment="1">
      <alignment horizontal="center" vertical="center"/>
    </xf>
    <xf numFmtId="10" fontId="23" fillId="7" borderId="75" xfId="1" applyNumberFormat="1" applyFont="1" applyFill="1" applyBorder="1" applyAlignment="1">
      <alignment horizontal="center" vertical="center"/>
    </xf>
    <xf numFmtId="0" fontId="23" fillId="7" borderId="76" xfId="0" applyFont="1" applyFill="1" applyBorder="1" applyAlignment="1">
      <alignment horizontal="center" vertical="center" readingOrder="2"/>
    </xf>
    <xf numFmtId="10" fontId="23" fillId="7" borderId="76" xfId="0" applyNumberFormat="1" applyFont="1" applyFill="1" applyBorder="1" applyAlignment="1">
      <alignment horizontal="center" vertical="center"/>
    </xf>
    <xf numFmtId="0" fontId="23" fillId="7" borderId="77" xfId="0" applyFont="1" applyFill="1" applyBorder="1" applyAlignment="1">
      <alignment horizontal="center" vertical="center"/>
    </xf>
    <xf numFmtId="0" fontId="23" fillId="6" borderId="81" xfId="0" applyFont="1" applyFill="1" applyBorder="1" applyAlignment="1">
      <alignment vertical="center" wrapText="1" readingOrder="2"/>
    </xf>
    <xf numFmtId="0" fontId="23" fillId="6" borderId="70" xfId="0" applyFont="1" applyFill="1" applyBorder="1" applyAlignment="1">
      <alignment vertical="center" wrapText="1" readingOrder="2"/>
    </xf>
    <xf numFmtId="0" fontId="23" fillId="7" borderId="71" xfId="0" applyFont="1" applyFill="1" applyBorder="1" applyAlignment="1">
      <alignment horizontal="center" vertical="center" wrapText="1" readingOrder="2"/>
    </xf>
    <xf numFmtId="0" fontId="23" fillId="6" borderId="0" xfId="0" applyFont="1" applyFill="1" applyAlignment="1">
      <alignment vertical="center"/>
    </xf>
    <xf numFmtId="0" fontId="23" fillId="6" borderId="73" xfId="0" applyFont="1" applyFill="1" applyBorder="1" applyAlignment="1">
      <alignment vertical="center"/>
    </xf>
    <xf numFmtId="165" fontId="23" fillId="7" borderId="70" xfId="0" applyNumberFormat="1" applyFont="1" applyFill="1" applyBorder="1" applyAlignment="1">
      <alignment horizontal="center" vertical="center"/>
    </xf>
    <xf numFmtId="10" fontId="21" fillId="2" borderId="0" xfId="0" applyNumberFormat="1" applyFont="1" applyFill="1" applyAlignment="1">
      <alignment horizontal="center" vertical="center" wrapText="1" readingOrder="2"/>
    </xf>
    <xf numFmtId="0" fontId="21" fillId="2" borderId="0" xfId="0" applyFont="1" applyFill="1" applyAlignment="1">
      <alignment horizontal="center" vertical="center" wrapText="1" readingOrder="2"/>
    </xf>
    <xf numFmtId="10" fontId="0" fillId="0" borderId="0" xfId="0" applyNumberFormat="1"/>
    <xf numFmtId="10" fontId="23" fillId="0" borderId="0" xfId="0" applyNumberFormat="1" applyFont="1" applyAlignment="1">
      <alignment vertical="center"/>
    </xf>
    <xf numFmtId="10" fontId="0" fillId="2" borderId="0" xfId="0" applyNumberFormat="1" applyFill="1" applyAlignment="1">
      <alignment vertical="top" readingOrder="2"/>
    </xf>
    <xf numFmtId="10" fontId="4" fillId="0" borderId="5" xfId="0" applyNumberFormat="1" applyFont="1" applyBorder="1" applyAlignment="1">
      <alignment horizontal="center" vertical="center" wrapText="1"/>
    </xf>
    <xf numFmtId="0" fontId="4" fillId="2" borderId="4" xfId="0" applyFont="1" applyFill="1" applyBorder="1" applyAlignment="1">
      <alignment horizontal="right" vertical="center" wrapText="1" readingOrder="2"/>
    </xf>
    <xf numFmtId="0" fontId="4" fillId="0" borderId="4" xfId="0" applyFont="1" applyBorder="1" applyAlignment="1">
      <alignment horizontal="center" vertical="center" wrapText="1"/>
    </xf>
    <xf numFmtId="9" fontId="4" fillId="0" borderId="4" xfId="0" applyNumberFormat="1" applyFont="1" applyBorder="1" applyAlignment="1">
      <alignment horizontal="center" vertical="center" wrapText="1"/>
    </xf>
    <xf numFmtId="0" fontId="4" fillId="2" borderId="4" xfId="0" applyFont="1" applyFill="1" applyBorder="1" applyAlignment="1">
      <alignment horizontal="center" vertical="center" wrapText="1" readingOrder="2"/>
    </xf>
    <xf numFmtId="10" fontId="4" fillId="0" borderId="5" xfId="0" applyNumberFormat="1" applyFont="1" applyBorder="1" applyAlignment="1">
      <alignment horizontal="center" vertical="center"/>
    </xf>
    <xf numFmtId="10" fontId="21" fillId="2" borderId="4" xfId="0" applyNumberFormat="1" applyFont="1" applyFill="1" applyBorder="1" applyAlignment="1">
      <alignment horizontal="center" vertical="center" wrapText="1" readingOrder="2"/>
    </xf>
    <xf numFmtId="10" fontId="4" fillId="0" borderId="4" xfId="0" applyNumberFormat="1" applyFont="1" applyBorder="1" applyAlignment="1">
      <alignment horizontal="center" vertical="center" wrapText="1"/>
    </xf>
    <xf numFmtId="10" fontId="21" fillId="2" borderId="9" xfId="0" applyNumberFormat="1" applyFont="1" applyFill="1" applyBorder="1" applyAlignment="1">
      <alignment horizontal="center" vertical="center" wrapText="1" readingOrder="2"/>
    </xf>
    <xf numFmtId="0" fontId="27" fillId="0" borderId="58" xfId="0" applyFont="1" applyBorder="1" applyAlignment="1">
      <alignment horizontal="center" vertical="center"/>
    </xf>
    <xf numFmtId="0" fontId="29" fillId="5" borderId="63" xfId="0" applyFont="1" applyFill="1" applyBorder="1" applyAlignment="1">
      <alignment horizontal="center" vertical="center" wrapText="1"/>
    </xf>
    <xf numFmtId="0" fontId="29" fillId="5" borderId="82" xfId="0" applyFont="1" applyFill="1" applyBorder="1" applyAlignment="1">
      <alignment horizontal="center" vertical="center" wrapText="1"/>
    </xf>
    <xf numFmtId="0" fontId="25" fillId="0" borderId="23" xfId="0" applyFont="1" applyBorder="1" applyAlignment="1">
      <alignment horizontal="center" vertical="center" wrapText="1" readingOrder="1"/>
    </xf>
    <xf numFmtId="0" fontId="25" fillId="0" borderId="22" xfId="0" applyFont="1" applyBorder="1" applyAlignment="1">
      <alignment horizontal="center" vertical="center" wrapText="1" readingOrder="2"/>
    </xf>
    <xf numFmtId="10" fontId="25" fillId="0" borderId="21" xfId="0" applyNumberFormat="1" applyFont="1" applyBorder="1" applyAlignment="1">
      <alignment horizontal="center" vertical="center" wrapText="1" readingOrder="1"/>
    </xf>
    <xf numFmtId="0" fontId="25" fillId="0" borderId="44" xfId="0" applyFont="1" applyBorder="1" applyAlignment="1">
      <alignment horizontal="right" vertical="center" wrapText="1" readingOrder="2"/>
    </xf>
    <xf numFmtId="0" fontId="25" fillId="0" borderId="43" xfId="0" applyFont="1" applyBorder="1" applyAlignment="1">
      <alignment horizontal="right" vertical="center" wrapText="1"/>
    </xf>
    <xf numFmtId="10" fontId="30" fillId="0" borderId="21" xfId="0" applyNumberFormat="1" applyFont="1" applyBorder="1" applyAlignment="1">
      <alignment horizontal="center" vertical="center" wrapText="1" readingOrder="1"/>
    </xf>
    <xf numFmtId="10" fontId="30" fillId="0" borderId="13" xfId="0" applyNumberFormat="1" applyFont="1" applyBorder="1" applyAlignment="1">
      <alignment horizontal="center" vertical="center" wrapText="1" readingOrder="2"/>
    </xf>
    <xf numFmtId="10" fontId="30" fillId="7" borderId="69" xfId="1" applyNumberFormat="1" applyFont="1" applyFill="1" applyBorder="1" applyAlignment="1">
      <alignment horizontal="center" vertical="center"/>
    </xf>
    <xf numFmtId="0" fontId="13" fillId="2" borderId="0" xfId="2" applyFont="1" applyFill="1" applyAlignment="1">
      <alignment horizontal="right"/>
    </xf>
    <xf numFmtId="0" fontId="6" fillId="2" borderId="0" xfId="2" applyFill="1" applyAlignment="1">
      <alignment horizontal="right"/>
    </xf>
    <xf numFmtId="0" fontId="7" fillId="2" borderId="0" xfId="0" applyFont="1" applyFill="1" applyAlignment="1">
      <alignment horizontal="center" vertical="center" wrapText="1"/>
    </xf>
    <xf numFmtId="0" fontId="12" fillId="3" borderId="0" xfId="0" applyFont="1" applyFill="1" applyAlignment="1">
      <alignment horizontal="center"/>
    </xf>
    <xf numFmtId="0" fontId="11" fillId="2" borderId="0" xfId="0" applyFont="1" applyFill="1" applyAlignment="1">
      <alignment horizontal="right" vertical="top" wrapText="1" readingOrder="2"/>
    </xf>
    <xf numFmtId="0" fontId="7" fillId="2" borderId="0" xfId="0" applyFont="1" applyFill="1" applyAlignment="1">
      <alignment horizontal="right" vertical="center" wrapText="1"/>
    </xf>
    <xf numFmtId="0" fontId="23" fillId="6" borderId="58" xfId="0" applyFont="1" applyFill="1" applyBorder="1" applyAlignment="1">
      <alignment horizontal="center" vertical="center" wrapText="1"/>
    </xf>
    <xf numFmtId="0" fontId="23" fillId="6" borderId="59" xfId="0" applyFont="1" applyFill="1" applyBorder="1" applyAlignment="1">
      <alignment horizontal="center" vertical="center" wrapText="1"/>
    </xf>
    <xf numFmtId="0" fontId="23" fillId="6" borderId="60" xfId="0" applyFont="1" applyFill="1" applyBorder="1" applyAlignment="1">
      <alignment horizontal="center" vertical="center" wrapText="1"/>
    </xf>
    <xf numFmtId="0" fontId="23" fillId="6" borderId="72" xfId="0" applyFont="1" applyFill="1" applyBorder="1" applyAlignment="1">
      <alignment horizontal="center" vertical="center" wrapText="1"/>
    </xf>
    <xf numFmtId="0" fontId="23" fillId="6" borderId="0" xfId="0" applyFont="1" applyFill="1" applyAlignment="1">
      <alignment horizontal="center" vertical="center" wrapText="1"/>
    </xf>
    <xf numFmtId="0" fontId="23" fillId="6" borderId="73" xfId="0" applyFont="1" applyFill="1" applyBorder="1" applyAlignment="1">
      <alignment horizontal="center" vertical="center" wrapText="1"/>
    </xf>
    <xf numFmtId="0" fontId="23" fillId="6" borderId="78" xfId="0" applyFont="1" applyFill="1" applyBorder="1" applyAlignment="1">
      <alignment horizontal="center" vertical="center" wrapText="1"/>
    </xf>
    <xf numFmtId="0" fontId="23" fillId="6" borderId="79" xfId="0" applyFont="1" applyFill="1" applyBorder="1" applyAlignment="1">
      <alignment horizontal="center" vertical="center" wrapText="1"/>
    </xf>
    <xf numFmtId="0" fontId="23" fillId="6" borderId="80" xfId="0" applyFont="1" applyFill="1" applyBorder="1" applyAlignment="1">
      <alignment horizontal="center" vertical="center" wrapText="1"/>
    </xf>
    <xf numFmtId="0" fontId="27" fillId="0" borderId="58" xfId="0" applyFont="1" applyBorder="1" applyAlignment="1">
      <alignment horizontal="center" vertical="center"/>
    </xf>
    <xf numFmtId="0" fontId="27" fillId="0" borderId="59" xfId="0" applyFont="1" applyBorder="1" applyAlignment="1">
      <alignment horizontal="center" vertical="center"/>
    </xf>
    <xf numFmtId="0" fontId="27" fillId="0" borderId="60" xfId="0" applyFont="1" applyBorder="1" applyAlignment="1">
      <alignment horizontal="center" vertical="center"/>
    </xf>
    <xf numFmtId="0" fontId="29" fillId="5" borderId="65" xfId="0" applyFont="1" applyFill="1" applyBorder="1" applyAlignment="1">
      <alignment horizontal="center" vertical="center"/>
    </xf>
    <xf numFmtId="0" fontId="29" fillId="5" borderId="66" xfId="0" applyFont="1" applyFill="1" applyBorder="1" applyAlignment="1">
      <alignment horizontal="center" vertical="center"/>
    </xf>
    <xf numFmtId="0" fontId="29" fillId="5" borderId="67" xfId="0" applyFont="1" applyFill="1" applyBorder="1" applyAlignment="1">
      <alignment horizontal="center" vertical="center"/>
    </xf>
    <xf numFmtId="0" fontId="23" fillId="6" borderId="59" xfId="0" applyFont="1" applyFill="1" applyBorder="1" applyAlignment="1">
      <alignment horizontal="center" vertical="center"/>
    </xf>
    <xf numFmtId="0" fontId="23" fillId="6" borderId="60" xfId="0" applyFont="1" applyFill="1" applyBorder="1" applyAlignment="1">
      <alignment horizontal="center" vertical="center"/>
    </xf>
    <xf numFmtId="0" fontId="23" fillId="6" borderId="72" xfId="0" applyFont="1" applyFill="1" applyBorder="1" applyAlignment="1">
      <alignment horizontal="center" vertical="center"/>
    </xf>
    <xf numFmtId="0" fontId="23" fillId="6" borderId="0" xfId="0" applyFont="1" applyFill="1" applyAlignment="1">
      <alignment horizontal="center" vertical="center"/>
    </xf>
    <xf numFmtId="0" fontId="23" fillId="6" borderId="73" xfId="0" applyFont="1" applyFill="1" applyBorder="1" applyAlignment="1">
      <alignment horizontal="center" vertical="center"/>
    </xf>
    <xf numFmtId="0" fontId="23" fillId="6" borderId="78" xfId="0" applyFont="1" applyFill="1" applyBorder="1" applyAlignment="1">
      <alignment horizontal="center" vertical="center"/>
    </xf>
    <xf numFmtId="0" fontId="23" fillId="6" borderId="79" xfId="0" applyFont="1" applyFill="1" applyBorder="1" applyAlignment="1">
      <alignment horizontal="center" vertical="center"/>
    </xf>
    <xf numFmtId="0" fontId="23" fillId="6" borderId="80" xfId="0" applyFont="1" applyFill="1" applyBorder="1" applyAlignment="1">
      <alignment horizontal="center" vertical="center"/>
    </xf>
    <xf numFmtId="0" fontId="0" fillId="0" borderId="0" xfId="0" applyAlignment="1">
      <alignment horizontal="center"/>
    </xf>
    <xf numFmtId="0" fontId="4" fillId="2" borderId="6" xfId="0" applyFont="1" applyFill="1" applyBorder="1" applyAlignment="1">
      <alignment horizontal="center" vertical="center" wrapText="1" readingOrder="2"/>
    </xf>
    <xf numFmtId="0" fontId="4" fillId="0" borderId="6" xfId="0" applyFont="1" applyBorder="1" applyAlignment="1">
      <alignment horizontal="center" vertical="center" wrapText="1" readingOrder="2"/>
    </xf>
    <xf numFmtId="166" fontId="4" fillId="0" borderId="4" xfId="0" applyNumberFormat="1" applyFont="1" applyBorder="1" applyAlignment="1">
      <alignment horizontal="center" vertical="center" wrapText="1"/>
    </xf>
    <xf numFmtId="166" fontId="4" fillId="0" borderId="6" xfId="0" applyNumberFormat="1" applyFont="1" applyBorder="1" applyAlignment="1">
      <alignment horizontal="center" vertical="center" wrapText="1"/>
    </xf>
    <xf numFmtId="166" fontId="4" fillId="0" borderId="6" xfId="0" applyNumberFormat="1" applyFont="1" applyBorder="1" applyAlignment="1">
      <alignment horizontal="center" vertical="center"/>
    </xf>
    <xf numFmtId="166" fontId="4" fillId="2" borderId="4" xfId="0" applyNumberFormat="1" applyFont="1" applyFill="1" applyBorder="1" applyAlignment="1">
      <alignment horizontal="center" vertical="center" wrapText="1" readingOrder="2"/>
    </xf>
    <xf numFmtId="166" fontId="4" fillId="2" borderId="4" xfId="0" applyNumberFormat="1" applyFont="1" applyFill="1" applyBorder="1" applyAlignment="1">
      <alignment horizontal="right" vertical="center" wrapText="1" readingOrder="2"/>
    </xf>
    <xf numFmtId="166" fontId="4" fillId="2" borderId="4" xfId="0" applyNumberFormat="1" applyFont="1" applyFill="1" applyBorder="1" applyAlignment="1">
      <alignment horizontal="right" vertical="center" wrapText="1"/>
    </xf>
    <xf numFmtId="166" fontId="17" fillId="2" borderId="4" xfId="0" applyNumberFormat="1" applyFont="1" applyFill="1" applyBorder="1" applyAlignment="1">
      <alignment horizontal="center" vertical="center" wrapText="1"/>
    </xf>
    <xf numFmtId="166" fontId="17" fillId="2" borderId="4" xfId="0" applyNumberFormat="1" applyFont="1" applyFill="1" applyBorder="1" applyAlignment="1">
      <alignment horizontal="right" vertical="center" wrapText="1"/>
    </xf>
    <xf numFmtId="166" fontId="21" fillId="2" borderId="4" xfId="0" applyNumberFormat="1" applyFont="1" applyFill="1" applyBorder="1" applyAlignment="1">
      <alignment horizontal="center" vertical="center" wrapText="1" readingOrder="2"/>
    </xf>
    <xf numFmtId="166" fontId="21" fillId="2" borderId="0" xfId="0" applyNumberFormat="1" applyFont="1" applyFill="1" applyAlignment="1">
      <alignment horizontal="center" vertical="center" wrapText="1" readingOrder="2"/>
    </xf>
    <xf numFmtId="166" fontId="4" fillId="2" borderId="0" xfId="0" applyNumberFormat="1" applyFont="1" applyFill="1"/>
    <xf numFmtId="166" fontId="4" fillId="0" borderId="0" xfId="0" applyNumberFormat="1" applyFont="1"/>
    <xf numFmtId="166" fontId="17" fillId="2" borderId="0" xfId="0" applyNumberFormat="1" applyFont="1" applyFill="1" applyAlignment="1">
      <alignment horizontal="center"/>
    </xf>
    <xf numFmtId="166" fontId="8" fillId="2" borderId="1" xfId="0" applyNumberFormat="1" applyFont="1" applyFill="1" applyBorder="1" applyAlignment="1">
      <alignment horizontal="right"/>
    </xf>
    <xf numFmtId="166" fontId="4" fillId="0" borderId="1" xfId="0" applyNumberFormat="1" applyFont="1" applyBorder="1" applyAlignment="1">
      <alignment horizontal="right" wrapText="1" readingOrder="2"/>
    </xf>
    <xf numFmtId="166" fontId="4" fillId="2" borderId="1" xfId="0" applyNumberFormat="1" applyFont="1" applyFill="1" applyBorder="1" applyAlignment="1">
      <alignment horizontal="right" wrapText="1" readingOrder="2"/>
    </xf>
    <xf numFmtId="166" fontId="17" fillId="2" borderId="1" xfId="0" applyNumberFormat="1" applyFont="1" applyFill="1" applyBorder="1" applyAlignment="1">
      <alignment horizontal="center"/>
    </xf>
    <xf numFmtId="166" fontId="17" fillId="2" borderId="1" xfId="0" applyNumberFormat="1" applyFont="1" applyFill="1" applyBorder="1"/>
    <xf numFmtId="166" fontId="4" fillId="0" borderId="3" xfId="0" applyNumberFormat="1" applyFont="1" applyBorder="1"/>
    <xf numFmtId="166" fontId="17" fillId="2" borderId="0" xfId="0" applyNumberFormat="1" applyFont="1" applyFill="1"/>
    <xf numFmtId="166" fontId="17" fillId="2" borderId="0" xfId="0" applyNumberFormat="1" applyFont="1" applyFill="1" applyAlignment="1">
      <alignment horizontal="right" vertical="center" wrapText="1" readingOrder="2"/>
    </xf>
    <xf numFmtId="166" fontId="17" fillId="2" borderId="0" xfId="0" applyNumberFormat="1" applyFont="1" applyFill="1" applyAlignment="1">
      <alignment horizontal="center" vertical="center" wrapText="1" readingOrder="2"/>
    </xf>
    <xf numFmtId="166" fontId="4" fillId="2" borderId="0" xfId="0" applyNumberFormat="1" applyFont="1" applyFill="1" applyAlignment="1">
      <alignment horizontal="right" vertical="center" wrapText="1" readingOrder="2"/>
    </xf>
    <xf numFmtId="166" fontId="8" fillId="2" borderId="1" xfId="0" applyNumberFormat="1" applyFont="1" applyFill="1" applyBorder="1" applyAlignment="1">
      <alignment readingOrder="2"/>
    </xf>
    <xf numFmtId="166" fontId="9" fillId="0" borderId="1" xfId="0" applyNumberFormat="1" applyFont="1" applyBorder="1"/>
    <xf numFmtId="166" fontId="9" fillId="2" borderId="1" xfId="0" applyNumberFormat="1" applyFont="1" applyFill="1" applyBorder="1"/>
    <xf numFmtId="166" fontId="8" fillId="2" borderId="1" xfId="0" applyNumberFormat="1" applyFont="1" applyFill="1" applyBorder="1" applyAlignment="1">
      <alignment horizontal="center"/>
    </xf>
    <xf numFmtId="166" fontId="8" fillId="2" borderId="1" xfId="0" applyNumberFormat="1" applyFont="1" applyFill="1" applyBorder="1"/>
    <xf numFmtId="166" fontId="0" fillId="0" borderId="0" xfId="0" applyNumberFormat="1"/>
    <xf numFmtId="166" fontId="4" fillId="2" borderId="0" xfId="0" applyNumberFormat="1" applyFont="1" applyFill="1" applyAlignment="1">
      <alignment horizontal="center"/>
    </xf>
    <xf numFmtId="166" fontId="21" fillId="2" borderId="11" xfId="0" applyNumberFormat="1" applyFont="1" applyFill="1" applyBorder="1" applyAlignment="1">
      <alignment horizontal="center" vertical="center" wrapText="1" readingOrder="2"/>
    </xf>
    <xf numFmtId="166" fontId="21" fillId="2" borderId="12" xfId="0" applyNumberFormat="1" applyFont="1" applyFill="1" applyBorder="1" applyAlignment="1">
      <alignment horizontal="center" vertical="center" wrapText="1" readingOrder="2"/>
    </xf>
    <xf numFmtId="0" fontId="28" fillId="5" borderId="84" xfId="0" applyFont="1" applyFill="1" applyBorder="1" applyAlignment="1">
      <alignment vertical="center" readingOrder="2"/>
    </xf>
    <xf numFmtId="0" fontId="29" fillId="5" borderId="85" xfId="0" applyFont="1" applyFill="1" applyBorder="1" applyAlignment="1">
      <alignment horizontal="center" vertical="center" wrapText="1"/>
    </xf>
    <xf numFmtId="0" fontId="29" fillId="5" borderId="81" xfId="0" applyFont="1" applyFill="1" applyBorder="1" applyAlignment="1">
      <alignment horizontal="center" vertical="center" wrapText="1"/>
    </xf>
    <xf numFmtId="0" fontId="29" fillId="5" borderId="86" xfId="0" applyFont="1" applyFill="1" applyBorder="1" applyAlignment="1">
      <alignment horizontal="center" vertical="center" wrapText="1"/>
    </xf>
    <xf numFmtId="0" fontId="29" fillId="5" borderId="81" xfId="0" applyFont="1" applyFill="1" applyBorder="1" applyAlignment="1">
      <alignment horizontal="center" vertical="center"/>
    </xf>
    <xf numFmtId="0" fontId="29" fillId="5" borderId="86" xfId="0" applyFont="1" applyFill="1" applyBorder="1" applyAlignment="1">
      <alignment horizontal="center" vertical="center"/>
    </xf>
    <xf numFmtId="166" fontId="29" fillId="5" borderId="81" xfId="0" applyNumberFormat="1" applyFont="1" applyFill="1" applyBorder="1" applyAlignment="1">
      <alignment horizontal="center" vertical="center" wrapText="1"/>
    </xf>
    <xf numFmtId="166" fontId="23" fillId="7" borderId="71" xfId="0" applyNumberFormat="1" applyFont="1" applyFill="1" applyBorder="1" applyAlignment="1">
      <alignment horizontal="center" vertical="center"/>
    </xf>
    <xf numFmtId="166" fontId="23" fillId="7" borderId="70" xfId="0" applyNumberFormat="1" applyFont="1" applyFill="1" applyBorder="1" applyAlignment="1">
      <alignment horizontal="center" vertical="center"/>
    </xf>
    <xf numFmtId="166" fontId="23" fillId="6" borderId="81" xfId="1" applyNumberFormat="1" applyFont="1" applyFill="1" applyBorder="1" applyAlignment="1">
      <alignment horizontal="center" vertical="center"/>
    </xf>
    <xf numFmtId="166" fontId="23" fillId="6" borderId="81" xfId="0" applyNumberFormat="1" applyFont="1" applyFill="1" applyBorder="1" applyAlignment="1">
      <alignment horizontal="center" vertical="center" readingOrder="2"/>
    </xf>
    <xf numFmtId="166" fontId="23" fillId="6" borderId="81" xfId="0" applyNumberFormat="1" applyFont="1" applyFill="1" applyBorder="1" applyAlignment="1">
      <alignment horizontal="center" vertical="center"/>
    </xf>
    <xf numFmtId="166" fontId="23" fillId="0" borderId="0" xfId="0" applyNumberFormat="1" applyFont="1" applyAlignment="1">
      <alignment vertical="center"/>
    </xf>
    <xf numFmtId="166" fontId="23" fillId="0" borderId="0" xfId="0" applyNumberFormat="1" applyFont="1" applyAlignment="1">
      <alignment vertical="center" readingOrder="2"/>
    </xf>
    <xf numFmtId="166" fontId="27" fillId="0" borderId="59" xfId="0" applyNumberFormat="1" applyFont="1" applyBorder="1" applyAlignment="1">
      <alignment horizontal="center" vertical="center"/>
    </xf>
    <xf numFmtId="166" fontId="27" fillId="0" borderId="60" xfId="0" applyNumberFormat="1" applyFont="1" applyBorder="1" applyAlignment="1">
      <alignment horizontal="center" vertical="center"/>
    </xf>
    <xf numFmtId="166" fontId="29" fillId="5" borderId="63" xfId="0" applyNumberFormat="1" applyFont="1" applyFill="1" applyBorder="1" applyAlignment="1">
      <alignment horizontal="center" vertical="center" wrapText="1"/>
    </xf>
    <xf numFmtId="166" fontId="23" fillId="6" borderId="70" xfId="1" applyNumberFormat="1" applyFont="1" applyFill="1" applyBorder="1" applyAlignment="1">
      <alignment horizontal="center" vertical="center"/>
    </xf>
    <xf numFmtId="166" fontId="23" fillId="6" borderId="70" xfId="0" applyNumberFormat="1" applyFont="1" applyFill="1" applyBorder="1" applyAlignment="1">
      <alignment horizontal="center" vertical="center" readingOrder="2"/>
    </xf>
    <xf numFmtId="166" fontId="23" fillId="6" borderId="70" xfId="0" applyNumberFormat="1" applyFont="1" applyFill="1" applyBorder="1" applyAlignment="1">
      <alignment horizontal="center" vertical="center"/>
    </xf>
    <xf numFmtId="166" fontId="29" fillId="5" borderId="64" xfId="0" applyNumberFormat="1" applyFont="1" applyFill="1" applyBorder="1" applyAlignment="1">
      <alignment horizontal="center" vertical="center" wrapText="1"/>
    </xf>
    <xf numFmtId="166" fontId="23" fillId="8" borderId="70" xfId="1" applyNumberFormat="1" applyFont="1" applyFill="1" applyBorder="1" applyAlignment="1">
      <alignment horizontal="center" vertical="center"/>
    </xf>
    <xf numFmtId="166" fontId="23" fillId="8" borderId="71" xfId="1" applyNumberFormat="1" applyFont="1" applyFill="1" applyBorder="1" applyAlignment="1">
      <alignment horizontal="center" vertical="center"/>
    </xf>
    <xf numFmtId="166" fontId="27" fillId="8" borderId="70" xfId="1" applyNumberFormat="1" applyFont="1" applyFill="1" applyBorder="1" applyAlignment="1">
      <alignment horizontal="center" vertical="center"/>
    </xf>
    <xf numFmtId="166" fontId="27" fillId="8" borderId="71" xfId="1" applyNumberFormat="1" applyFont="1" applyFill="1" applyBorder="1" applyAlignment="1">
      <alignment horizontal="center" vertical="center"/>
    </xf>
    <xf numFmtId="166" fontId="23" fillId="8" borderId="76" xfId="1" applyNumberFormat="1" applyFont="1" applyFill="1" applyBorder="1" applyAlignment="1">
      <alignment horizontal="center" vertical="center"/>
    </xf>
    <xf numFmtId="166" fontId="23" fillId="8" borderId="77" xfId="1" applyNumberFormat="1" applyFont="1" applyFill="1" applyBorder="1" applyAlignment="1">
      <alignment horizontal="center" vertical="center"/>
    </xf>
    <xf numFmtId="166" fontId="23" fillId="7" borderId="76" xfId="0" applyNumberFormat="1" applyFont="1" applyFill="1" applyBorder="1" applyAlignment="1">
      <alignment horizontal="center" vertical="center"/>
    </xf>
    <xf numFmtId="166" fontId="23" fillId="7" borderId="77" xfId="0" applyNumberFormat="1" applyFont="1" applyFill="1" applyBorder="1" applyAlignment="1">
      <alignment horizontal="center" vertical="center"/>
    </xf>
    <xf numFmtId="166" fontId="23" fillId="7" borderId="69" xfId="1" applyNumberFormat="1" applyFont="1" applyFill="1" applyBorder="1" applyAlignment="1">
      <alignment horizontal="center" vertical="center"/>
    </xf>
    <xf numFmtId="166" fontId="23" fillId="7" borderId="71" xfId="0" applyNumberFormat="1" applyFont="1" applyFill="1" applyBorder="1" applyAlignment="1">
      <alignment horizontal="center" vertical="center" wrapText="1"/>
    </xf>
    <xf numFmtId="166" fontId="23" fillId="7" borderId="75" xfId="1" applyNumberFormat="1" applyFont="1" applyFill="1" applyBorder="1" applyAlignment="1">
      <alignment horizontal="center" vertical="center"/>
    </xf>
    <xf numFmtId="166" fontId="23" fillId="6" borderId="69" xfId="1" applyNumberFormat="1" applyFont="1" applyFill="1" applyBorder="1" applyAlignment="1">
      <alignment horizontal="center" vertical="center"/>
    </xf>
    <xf numFmtId="166" fontId="23" fillId="6" borderId="71" xfId="1" applyNumberFormat="1" applyFont="1" applyFill="1" applyBorder="1" applyAlignment="1">
      <alignment horizontal="center" vertical="center"/>
    </xf>
    <xf numFmtId="166" fontId="23" fillId="6" borderId="75" xfId="1" applyNumberFormat="1" applyFont="1" applyFill="1" applyBorder="1" applyAlignment="1">
      <alignment horizontal="center" vertical="center"/>
    </xf>
    <xf numFmtId="166" fontId="23" fillId="6" borderId="76" xfId="1" applyNumberFormat="1" applyFont="1" applyFill="1" applyBorder="1" applyAlignment="1">
      <alignment horizontal="center" vertical="center"/>
    </xf>
    <xf numFmtId="166" fontId="23" fillId="6" borderId="77" xfId="1" applyNumberFormat="1" applyFont="1" applyFill="1" applyBorder="1" applyAlignment="1">
      <alignment horizontal="center" vertical="center"/>
    </xf>
    <xf numFmtId="166" fontId="29" fillId="5" borderId="83" xfId="0" applyNumberFormat="1" applyFont="1" applyFill="1" applyBorder="1" applyAlignment="1">
      <alignment horizontal="center" vertical="center" wrapText="1"/>
    </xf>
    <xf numFmtId="0" fontId="24" fillId="4" borderId="87" xfId="0" applyFont="1" applyFill="1" applyBorder="1" applyAlignment="1">
      <alignment horizontal="right" vertical="center" wrapText="1"/>
    </xf>
    <xf numFmtId="0" fontId="24" fillId="4" borderId="88" xfId="0" applyFont="1" applyFill="1" applyBorder="1" applyAlignment="1">
      <alignment horizontal="center" vertical="center" wrapText="1" readingOrder="2"/>
    </xf>
    <xf numFmtId="0" fontId="24" fillId="4" borderId="89" xfId="0" applyFont="1" applyFill="1" applyBorder="1" applyAlignment="1">
      <alignment horizontal="center" vertical="center" wrapText="1" readingOrder="2"/>
    </xf>
    <xf numFmtId="0" fontId="24" fillId="4" borderId="90" xfId="0" applyFont="1" applyFill="1" applyBorder="1" applyAlignment="1">
      <alignment horizontal="center" vertical="center" wrapText="1" readingOrder="2"/>
    </xf>
    <xf numFmtId="0" fontId="24" fillId="4" borderId="91" xfId="0" applyFont="1" applyFill="1" applyBorder="1" applyAlignment="1">
      <alignment horizontal="right" vertical="center" wrapText="1" readingOrder="2"/>
    </xf>
    <xf numFmtId="166" fontId="25" fillId="0" borderId="45" xfId="0" applyNumberFormat="1" applyFont="1" applyBorder="1" applyAlignment="1">
      <alignment horizontal="right" vertical="center" wrapText="1"/>
    </xf>
    <xf numFmtId="166" fontId="25" fillId="0" borderId="24" xfId="0" applyNumberFormat="1" applyFont="1" applyBorder="1" applyAlignment="1">
      <alignment horizontal="center" vertical="center" wrapText="1" readingOrder="1"/>
    </xf>
    <xf numFmtId="166" fontId="25" fillId="0" borderId="25" xfId="0" applyNumberFormat="1" applyFont="1" applyBorder="1" applyAlignment="1">
      <alignment horizontal="center" vertical="center" wrapText="1" readingOrder="2"/>
    </xf>
    <xf numFmtId="166" fontId="25" fillId="0" borderId="26" xfId="0" applyNumberFormat="1" applyFont="1" applyBorder="1" applyAlignment="1">
      <alignment horizontal="center" vertical="center" wrapText="1" readingOrder="1"/>
    </xf>
    <xf numFmtId="166" fontId="25" fillId="0" borderId="46" xfId="0" applyNumberFormat="1" applyFont="1" applyBorder="1" applyAlignment="1">
      <alignment horizontal="right" vertical="center" wrapText="1" readingOrder="2"/>
    </xf>
    <xf numFmtId="166" fontId="25" fillId="0" borderId="27" xfId="0" applyNumberFormat="1" applyFont="1" applyBorder="1" applyAlignment="1">
      <alignment horizontal="center" vertical="center" wrapText="1" readingOrder="1"/>
    </xf>
    <xf numFmtId="166" fontId="25" fillId="0" borderId="28" xfId="0" applyNumberFormat="1" applyFont="1" applyBorder="1" applyAlignment="1">
      <alignment horizontal="center" vertical="center" wrapText="1" readingOrder="2"/>
    </xf>
    <xf numFmtId="166" fontId="25" fillId="0" borderId="29" xfId="0" applyNumberFormat="1" applyFont="1" applyBorder="1" applyAlignment="1">
      <alignment horizontal="center" vertical="center" wrapText="1" readingOrder="1"/>
    </xf>
    <xf numFmtId="166" fontId="25" fillId="0" borderId="48" xfId="0" applyNumberFormat="1" applyFont="1" applyBorder="1" applyAlignment="1">
      <alignment horizontal="right" vertical="center" wrapText="1" readingOrder="2"/>
    </xf>
    <xf numFmtId="166" fontId="25" fillId="0" borderId="50" xfId="0" applyNumberFormat="1" applyFont="1" applyBorder="1" applyAlignment="1">
      <alignment horizontal="right" vertical="center" wrapText="1" readingOrder="1"/>
    </xf>
    <xf numFmtId="166" fontId="26" fillId="0" borderId="14" xfId="0" applyNumberFormat="1" applyFont="1" applyBorder="1" applyAlignment="1">
      <alignment horizontal="center" vertical="center" wrapText="1" readingOrder="1"/>
    </xf>
    <xf numFmtId="166" fontId="26" fillId="0" borderId="15" xfId="0" applyNumberFormat="1" applyFont="1" applyBorder="1" applyAlignment="1">
      <alignment horizontal="center" vertical="center" wrapText="1" readingOrder="1"/>
    </xf>
    <xf numFmtId="166" fontId="26" fillId="0" borderId="52" xfId="0" applyNumberFormat="1" applyFont="1" applyBorder="1" applyAlignment="1">
      <alignment horizontal="right" vertical="center" wrapText="1" readingOrder="1"/>
    </xf>
    <xf numFmtId="166" fontId="0" fillId="2" borderId="0" xfId="0" applyNumberFormat="1" applyFill="1" applyAlignment="1">
      <alignment vertical="top" readingOrder="2"/>
    </xf>
    <xf numFmtId="166" fontId="0" fillId="2" borderId="0" xfId="0" applyNumberFormat="1" applyFill="1" applyAlignment="1">
      <alignment horizontal="right" vertical="top" readingOrder="2"/>
    </xf>
    <xf numFmtId="166" fontId="0" fillId="0" borderId="0" xfId="0" applyNumberFormat="1" applyAlignment="1">
      <alignment horizontal="right"/>
    </xf>
    <xf numFmtId="166" fontId="22" fillId="0" borderId="0" xfId="0" applyNumberFormat="1" applyFont="1" applyAlignment="1">
      <alignment vertical="center"/>
    </xf>
    <xf numFmtId="166" fontId="22" fillId="0" borderId="0" xfId="0" applyNumberFormat="1" applyFont="1" applyAlignment="1">
      <alignment horizontal="right" vertical="center"/>
    </xf>
    <xf numFmtId="166" fontId="2" fillId="2" borderId="7" xfId="0" applyNumberFormat="1" applyFont="1" applyFill="1" applyBorder="1" applyAlignment="1">
      <alignment horizontal="right" vertical="top" wrapText="1" readingOrder="2"/>
    </xf>
    <xf numFmtId="166" fontId="23" fillId="0" borderId="0" xfId="0" applyNumberFormat="1" applyFont="1" applyAlignment="1">
      <alignment horizontal="right" vertical="center"/>
    </xf>
  </cellXfs>
  <cellStyles count="4">
    <cellStyle name="Comma" xfId="3" builtinId="3"/>
    <cellStyle name="Hyperlink" xfId="2" builtinId="8"/>
    <cellStyle name="Normal" xfId="0" builtinId="0"/>
    <cellStyle name="Percent" xfId="1" builtinId="5"/>
  </cellStyles>
  <dxfs count="16">
    <dxf>
      <font>
        <b val="0"/>
        <i val="0"/>
        <strike val="0"/>
        <condense val="0"/>
        <extend val="0"/>
        <outline val="0"/>
        <shadow val="0"/>
        <u val="none"/>
        <vertAlign val="baseline"/>
        <sz val="10"/>
        <color rgb="FFFFFFFF"/>
        <name val="Arial"/>
        <family val="2"/>
        <scheme val="minor"/>
      </font>
      <fill>
        <patternFill patternType="solid">
          <fgColor indexed="64"/>
          <bgColor rgb="FF1F4E78"/>
        </patternFill>
      </fill>
      <alignment horizontal="center" vertical="center" textRotation="0" wrapText="1" indent="0" justifyLastLine="0" shrinkToFit="0" readingOrder="2"/>
    </dxf>
    <dxf>
      <border outline="0">
        <bottom style="medium">
          <color rgb="FF000000"/>
        </bottom>
      </border>
    </dxf>
    <dxf>
      <border outline="0">
        <top style="medium">
          <color indexed="64"/>
        </top>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8" tint="0.79998168889431442"/>
        </patternFill>
      </fill>
      <alignment horizontal="center" vertical="center" textRotation="0" wrapText="0" indent="0" justifyLastLine="0" shrinkToFit="0" readingOrder="2"/>
      <border diagonalUp="0" diagonalDown="0">
        <left style="thin">
          <color theme="0"/>
        </left>
        <right style="thin">
          <color theme="0"/>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8" tint="0.7999816888943144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medium">
          <color indexed="64"/>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0.14999847407452621"/>
        </patternFill>
      </fill>
      <alignment horizontal="center" vertical="center" textRotation="0" wrapText="0" indent="0" justifyLastLine="0" shrinkToFit="0" readingOrder="0"/>
      <border diagonalUp="0" diagonalDown="0">
        <left style="thin">
          <color theme="0"/>
        </left>
        <right style="thin">
          <color theme="0"/>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numFmt numFmtId="14" formatCode="0.00%"/>
      <fill>
        <patternFill patternType="solid">
          <fgColor indexed="64"/>
          <bgColor theme="0" tint="-4.9989318521683403E-2"/>
        </patternFill>
      </fill>
      <alignment horizontal="center" vertical="center" textRotation="0" wrapText="0" indent="0" justifyLastLine="0" shrinkToFit="0" readingOrder="0"/>
      <border diagonalUp="0" diagonalDown="0">
        <left style="medium">
          <color indexed="64"/>
        </left>
        <right style="thin">
          <color theme="0"/>
        </right>
        <top style="thin">
          <color theme="0"/>
        </top>
        <bottom style="medium">
          <color indexed="64"/>
        </bottom>
        <vertical/>
        <horizontal/>
      </border>
    </dxf>
    <dxf>
      <font>
        <b val="0"/>
        <i val="0"/>
        <strike val="0"/>
        <condense val="0"/>
        <extend val="0"/>
        <outline val="0"/>
        <shadow val="0"/>
        <u val="none"/>
        <vertAlign val="baseline"/>
        <sz val="10"/>
        <color theme="1"/>
        <name val="Arial"/>
        <family val="2"/>
        <scheme val="minor"/>
      </font>
      <fill>
        <patternFill patternType="solid">
          <fgColor indexed="64"/>
          <bgColor theme="0" tint="-4.9989318521683403E-2"/>
        </patternFill>
      </fill>
      <alignment horizontal="general" vertical="center" textRotation="0" wrapText="0" indent="0" justifyLastLine="0" shrinkToFit="0" readingOrder="2"/>
      <border diagonalUp="0" diagonalDown="0">
        <left style="medium">
          <color indexed="64"/>
        </left>
        <right style="medium">
          <color indexed="64"/>
        </right>
        <top style="thin">
          <color theme="0"/>
        </top>
        <bottom style="medium">
          <color indexed="64"/>
        </bottom>
        <vertical/>
        <horizontal/>
      </border>
    </dxf>
    <dxf>
      <border outline="0">
        <bottom style="thin">
          <color theme="0"/>
        </bottom>
      </border>
    </dxf>
    <dxf>
      <border outline="0">
        <top style="medium">
          <color indexed="64"/>
        </top>
      </border>
    </dxf>
    <dxf>
      <font>
        <b val="0"/>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center" vertical="center" textRotation="0" wrapText="1" indent="0" justifyLastLine="0" shrinkToFit="0" readingOrder="2"/>
      <border diagonalUp="0" diagonalDown="0" outline="0">
        <left style="thin">
          <color indexed="64"/>
        </left>
        <right style="thin">
          <color indexed="64"/>
        </right>
        <top/>
        <bottom/>
      </border>
    </dxf>
    <dxf>
      <font>
        <b/>
        <i val="0"/>
        <strike val="0"/>
        <condense val="0"/>
        <extend val="0"/>
        <outline val="0"/>
        <shadow val="0"/>
        <u val="none"/>
        <vertAlign val="baseline"/>
        <sz val="11"/>
        <color rgb="FF1A326B"/>
        <name val="Tahoma"/>
        <family val="2"/>
        <scheme val="none"/>
      </font>
      <fill>
        <patternFill patternType="solid">
          <fgColor indexed="64"/>
          <bgColor theme="0"/>
        </patternFill>
      </fill>
      <alignment horizontal="right" vertical="center" textRotation="0" wrapText="1" indent="0" justifyLastLine="0" shrinkToFit="0" readingOrder="2"/>
      <border diagonalUp="0" diagonalDown="0">
        <left style="thin">
          <color indexed="64"/>
        </left>
        <right style="thin">
          <color indexed="64"/>
        </right>
        <top style="thin">
          <color indexed="64"/>
        </top>
        <bottom style="thin">
          <color indexed="64"/>
        </bottom>
        <vertical/>
        <horizontal/>
      </border>
    </dxf>
    <dxf>
      <border outline="0">
        <bottom style="thin">
          <color indexed="64"/>
        </bottom>
      </border>
    </dxf>
    <dxf>
      <border outline="0">
        <top style="thin">
          <color indexed="64"/>
        </top>
      </border>
    </dxf>
  </dxfs>
  <tableStyles count="0" defaultTableStyle="TableStyleMedium2" defaultPivotStyle="PivotStyleLight16"/>
  <colors>
    <mruColors>
      <color rgb="FF1A326B"/>
      <color rgb="FF577181"/>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3.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0</xdr:colOff>
      <xdr:row>0</xdr:row>
      <xdr:rowOff>104775</xdr:rowOff>
    </xdr:from>
    <xdr:to>
      <xdr:col>5</xdr:col>
      <xdr:colOff>222794</xdr:colOff>
      <xdr:row>3</xdr:row>
      <xdr:rowOff>134104</xdr:rowOff>
    </xdr:to>
    <xdr:pic>
      <xdr:nvPicPr>
        <xdr:cNvPr id="3" name="תמונה 2" descr="לוגו מור בית השקעות">
          <a:extLst>
            <a:ext uri="{FF2B5EF4-FFF2-40B4-BE49-F238E27FC236}">
              <a16:creationId xmlns:a16="http://schemas.microsoft.com/office/drawing/2014/main" id="{D96F824A-5EAC-42C4-9E27-F5F5EEB7F5D4}"/>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229942706" y="104775"/>
          <a:ext cx="2280194" cy="57225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1</xdr:col>
      <xdr:colOff>2066925</xdr:colOff>
      <xdr:row>2</xdr:row>
      <xdr:rowOff>104775</xdr:rowOff>
    </xdr:from>
    <xdr:to>
      <xdr:col>1</xdr:col>
      <xdr:colOff>2400300</xdr:colOff>
      <xdr:row>4</xdr:row>
      <xdr:rowOff>76200</xdr:rowOff>
    </xdr:to>
    <xdr:pic>
      <xdr:nvPicPr>
        <xdr:cNvPr id="4" name="Picture 3" descr="לוגו הנגשות">
          <a:extLst>
            <a:ext uri="{FF2B5EF4-FFF2-40B4-BE49-F238E27FC236}">
              <a16:creationId xmlns:a16="http://schemas.microsoft.com/office/drawing/2014/main" id="{ECDB5D77-AAFF-4A11-8DA1-21055A4E3F26}"/>
            </a:ext>
          </a:extLst>
        </xdr:cNvPr>
        <xdr:cNvPicPr>
          <a:picLocks noChangeAspect="1"/>
        </xdr:cNvPicPr>
      </xdr:nvPicPr>
      <xdr:blipFill>
        <a:blip xmlns:r="http://schemas.openxmlformats.org/officeDocument/2006/relationships" r:embed="rId2">
          <a:extLst>
            <a:ext uri="{28A0092B-C50C-407E-A947-70E740481C1C}">
              <a14:useLocalDpi xmlns:a14="http://schemas.microsoft.com/office/drawing/2010/main" val="0"/>
            </a:ext>
          </a:extLst>
        </a:blip>
        <a:stretch>
          <a:fillRect/>
        </a:stretch>
      </xdr:blipFill>
      <xdr:spPr>
        <a:xfrm>
          <a:off x="11236537725" y="466725"/>
          <a:ext cx="333375" cy="33337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3</xdr:col>
      <xdr:colOff>0</xdr:colOff>
      <xdr:row>2</xdr:row>
      <xdr:rowOff>0</xdr:rowOff>
    </xdr:from>
    <xdr:to>
      <xdr:col>3</xdr:col>
      <xdr:colOff>2266767</xdr:colOff>
      <xdr:row>2</xdr:row>
      <xdr:rowOff>589077</xdr:rowOff>
    </xdr:to>
    <xdr:pic>
      <xdr:nvPicPr>
        <xdr:cNvPr id="3" name="תמונה 2">
          <a:extLst>
            <a:ext uri="{FF2B5EF4-FFF2-40B4-BE49-F238E27FC236}">
              <a16:creationId xmlns:a16="http://schemas.microsoft.com/office/drawing/2014/main" id="{80A9C009-2AFD-4E78-A484-08CCA902EB95}"/>
            </a:ext>
          </a:extLst>
        </xdr:cNvPr>
        <xdr:cNvPicPr>
          <a:picLocks noChangeAspect="1"/>
        </xdr:cNvPicPr>
      </xdr:nvPicPr>
      <xdr:blipFill>
        <a:blip xmlns:r="http://schemas.openxmlformats.org/officeDocument/2006/relationships" r:embed="rId1"/>
        <a:stretch>
          <a:fillRect/>
        </a:stretch>
      </xdr:blipFill>
      <xdr:spPr>
        <a:xfrm>
          <a:off x="11233743273" y="361950"/>
          <a:ext cx="2280102" cy="58526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4" name="תמונה 3">
          <a:extLst>
            <a:ext uri="{FF2B5EF4-FFF2-40B4-BE49-F238E27FC236}">
              <a16:creationId xmlns:a16="http://schemas.microsoft.com/office/drawing/2014/main" id="{84DDCAEF-3C50-4847-B947-66C42A3EE8E7}"/>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twoCellAnchor editAs="oneCell">
    <xdr:from>
      <xdr:col>3</xdr:col>
      <xdr:colOff>0</xdr:colOff>
      <xdr:row>2</xdr:row>
      <xdr:rowOff>0</xdr:rowOff>
    </xdr:from>
    <xdr:to>
      <xdr:col>3</xdr:col>
      <xdr:colOff>2266767</xdr:colOff>
      <xdr:row>2</xdr:row>
      <xdr:rowOff>589077</xdr:rowOff>
    </xdr:to>
    <xdr:pic>
      <xdr:nvPicPr>
        <xdr:cNvPr id="5" name="תמונה 4">
          <a:extLst>
            <a:ext uri="{FF2B5EF4-FFF2-40B4-BE49-F238E27FC236}">
              <a16:creationId xmlns:a16="http://schemas.microsoft.com/office/drawing/2014/main" id="{7F22BCB5-86AF-477A-8910-942588C4ABBE}"/>
            </a:ext>
          </a:extLst>
        </xdr:cNvPr>
        <xdr:cNvPicPr>
          <a:picLocks noChangeAspect="1"/>
        </xdr:cNvPicPr>
      </xdr:nvPicPr>
      <xdr:blipFill>
        <a:blip xmlns:r="http://schemas.openxmlformats.org/officeDocument/2006/relationships" r:embed="rId1"/>
        <a:stretch>
          <a:fillRect/>
        </a:stretch>
      </xdr:blipFill>
      <xdr:spPr>
        <a:xfrm>
          <a:off x="11233756608" y="342900"/>
          <a:ext cx="2266767" cy="589077"/>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6</xdr:col>
      <xdr:colOff>1871382</xdr:colOff>
      <xdr:row>2</xdr:row>
      <xdr:rowOff>22412</xdr:rowOff>
    </xdr:from>
    <xdr:to>
      <xdr:col>7</xdr:col>
      <xdr:colOff>1916785</xdr:colOff>
      <xdr:row>2</xdr:row>
      <xdr:rowOff>628956</xdr:rowOff>
    </xdr:to>
    <xdr:pic>
      <xdr:nvPicPr>
        <xdr:cNvPr id="4" name="תמונה 3" descr="לוגו מור בית השקעות">
          <a:extLst>
            <a:ext uri="{FF2B5EF4-FFF2-40B4-BE49-F238E27FC236}">
              <a16:creationId xmlns:a16="http://schemas.microsoft.com/office/drawing/2014/main" id="{8A0BDE2F-87DA-44A2-942E-83973E513ADF}"/>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6401598" y="381000"/>
          <a:ext cx="2275373" cy="606544"/>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3</xdr:col>
      <xdr:colOff>862852</xdr:colOff>
      <xdr:row>15</xdr:row>
      <xdr:rowOff>470647</xdr:rowOff>
    </xdr:from>
    <xdr:to>
      <xdr:col>5</xdr:col>
      <xdr:colOff>713883</xdr:colOff>
      <xdr:row>16</xdr:row>
      <xdr:rowOff>34347</xdr:rowOff>
    </xdr:to>
    <xdr:pic>
      <xdr:nvPicPr>
        <xdr:cNvPr id="3" name="תמונה 2">
          <a:extLst>
            <a:ext uri="{FF2B5EF4-FFF2-40B4-BE49-F238E27FC236}">
              <a16:creationId xmlns:a16="http://schemas.microsoft.com/office/drawing/2014/main" id="{015E61B4-0F04-4347-8368-7808B119511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1198680264" y="470647"/>
          <a:ext cx="3067119" cy="863582"/>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4F09256-FD86-4FBC-9039-BC1F7CABD875}" name="TitleRegion1.a8.h78.1" displayName="TitleRegion1.a8.h78.1" ref="A8:H78" totalsRowShown="0" headerRowDxfId="12" headerRowBorderDxfId="14" tableBorderDxfId="15">
  <autoFilter ref="A8:H78" xr:uid="{9C480E0C-0FC9-434C-B7F1-F2AA345E4423}">
    <filterColumn colId="0" hiddenButton="1"/>
    <filterColumn colId="1" hiddenButton="1"/>
    <filterColumn colId="2" hiddenButton="1"/>
    <filterColumn colId="3" hiddenButton="1"/>
    <filterColumn colId="4" hiddenButton="1"/>
    <filterColumn colId="5" hiddenButton="1"/>
    <filterColumn colId="6" hiddenButton="1"/>
    <filterColumn colId="7" hiddenButton="1"/>
  </autoFilter>
  <tableColumns count="8">
    <tableColumn id="1" xr3:uid="{768D5848-5EE4-46D2-893B-9AB38B779560}" name="אפיק השקעה " dataDxfId="13"/>
    <tableColumn id="2" xr3:uid="{81D4342D-FFF7-46E0-B5E5-3AE65C920A1C}" name="שיעור חשיפה צפוי לשנת 2023"/>
    <tableColumn id="3" xr3:uid="{7C78550A-D271-4FF4-921F-1D7242343AF6}" name="שיעור חשיפה  22.11.2023 צפוי"/>
    <tableColumn id="4" xr3:uid="{D05CA182-E198-4085-8E76-2AF761313672}" name="שיעור החשיפה בפועל 31.12.2023"/>
    <tableColumn id="5" xr3:uid="{0A708834-D263-4225-B15C-ACF5694AD2AF}" name="שיעור החשיפה צפוי 2024"/>
    <tableColumn id="6" xr3:uid="{7DFA90AC-4B8E-4F24-A50E-D4682764207B}" name="טווח סטייה"/>
    <tableColumn id="7" xr3:uid="{59A373AF-B19D-4C8D-A922-40A294A995EF}" name="גבולות שיעור החשיפה הצפויה"/>
    <tableColumn id="8" xr3:uid="{68758D3F-467F-4974-A3AD-3DE5D2543B3F}" name="מדד ייחוס"/>
  </tableColumns>
  <tableStyleInfo showFirstColumn="1"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FDD410A1-AAAF-4D1E-80C2-2A5042F65BE9}" name="TitleRegion1.b5.j175.1" displayName="TitleRegion1.b5.j175.1" ref="B5:J175" totalsRowShown="0" headerRowBorderDxfId="10" tableBorderDxfId="11">
  <autoFilter ref="B5:J175" xr:uid="{786AEDFF-EC4B-4503-B81C-9F54C526DAC0}">
    <filterColumn colId="0" hiddenButton="1"/>
    <filterColumn colId="1" hiddenButton="1"/>
    <filterColumn colId="2" hiddenButton="1"/>
    <filterColumn colId="3" hiddenButton="1"/>
    <filterColumn colId="4" hiddenButton="1"/>
    <filterColumn colId="5" hiddenButton="1"/>
    <filterColumn colId="6" hiddenButton="1"/>
    <filterColumn colId="7" hiddenButton="1"/>
    <filterColumn colId="8" hiddenButton="1"/>
  </autoFilter>
  <tableColumns count="9">
    <tableColumn id="1" xr3:uid="{ADD298B4-4780-4FC3-960F-284B66866C6F}" name="אפיק השקעה" dataDxfId="9"/>
    <tableColumn id="2" xr3:uid="{D38EA10A-87D6-4AD7-815D-FA3AB12E4E47}" name="אלפא מור תגמולים – מניות" dataDxfId="8" dataCellStyle="Percent"/>
    <tableColumn id="3" xr3:uid="{4AAD3897-8654-46CA-A296-2F13E9FFB302}" name="מור השתלמות – מניות" dataDxfId="7" dataCellStyle="Percent"/>
    <tableColumn id="4" xr3:uid="{4A0A7AF4-C186-4BBF-BF44-40D6EF6DAEFB}" name="מור קופת גמל להשקעה – מניות" dataDxfId="6" dataCellStyle="Percent"/>
    <tableColumn id="5" xr3:uid="{96FF18C2-A3E3-43DA-BCAC-549C03F34ABA}" name="_x0009_שיעור חשיפה צפוי לשנת 2024" dataDxfId="5" dataCellStyle="Percent"/>
    <tableColumn id="6" xr3:uid="{B8AB2FFB-F335-428E-BB60-F7900637BA4D}" name="_x0009_טווח סטייה" dataDxfId="4"/>
    <tableColumn id="7" xr3:uid="{17B12A0C-AD1C-4C1A-9352-FA56FB544300}" name="_x0009_גבולות שיעור החשיפה הצפויה"/>
    <tableColumn id="8" xr3:uid="{6B30AF77-0FC5-4379-AEBA-E5E9C57FFDB2}" name="ריק במקור"/>
    <tableColumn id="9" xr3:uid="{F7DE0E04-196D-4C8A-8E82-9535D64C654D}" name="_x0009_מדד ייחוס" dataDxfId="3"/>
  </tableColumns>
  <tableStyleInfo showFirstColumn="1"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542FA536-6BF0-4AE8-BF56-780B0CC86981}" name="TitleRegion1.a26.f64.1" displayName="TitleRegion1.a26.f64.1" ref="A26:F64" totalsRowShown="0" headerRowDxfId="0" headerRowBorderDxfId="1" tableBorderDxfId="2">
  <autoFilter ref="A26:F64" xr:uid="{3EBE76F6-C2AA-426E-A39F-5F9B14800A70}">
    <filterColumn colId="0" hiddenButton="1"/>
    <filterColumn colId="1" hiddenButton="1"/>
    <filterColumn colId="2" hiddenButton="1"/>
    <filterColumn colId="3" hiddenButton="1"/>
    <filterColumn colId="4" hiddenButton="1"/>
    <filterColumn colId="5" hiddenButton="1"/>
  </autoFilter>
  <tableColumns count="6">
    <tableColumn id="1" xr3:uid="{575C1151-018F-4CC9-AEB8-4B79DECA6C99}" name="אפיק השקעה "/>
    <tableColumn id="2" xr3:uid="{0156D7C2-161F-4122-BAEC-31E1AED2A495}" name="שיעור החשיפה בפועל 31.12.2023"/>
    <tableColumn id="3" xr3:uid="{BF5736E3-1040-4D7C-915A-2DCCC7072DF5}" name="שיעור החשיפה צפוי מ30.01.24"/>
    <tableColumn id="4" xr3:uid="{6690D93B-10F4-4F1E-9386-75D918FF5376}" name="טווח סטייה"/>
    <tableColumn id="5" xr3:uid="{018B4891-2E30-412E-ACEE-13E24EB5223D}" name="גבולות שיעור החשיפה הצפוייה"/>
    <tableColumn id="6" xr3:uid="{025F0622-DFA0-4406-8722-EA89AC532FF5}" name="מדד ייחוס"/>
  </tableColumns>
  <tableStyleInfo showFirstColumn="1" showLastColumn="0" showRowStripes="1" showColumnStripes="0"/>
</table>
</file>

<file path=xl/theme/theme1.xml><?xml version="1.0" encoding="utf-8"?>
<a:theme xmlns:a="http://schemas.openxmlformats.org/drawingml/2006/main" name="ערכת נושא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table" Target="../tables/table1.xml"/><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table" Target="../tables/table2.xml"/></Relationships>
</file>

<file path=xl/worksheets/_rels/sheet5.xml.rels><?xml version="1.0" encoding="UTF-8" standalone="yes"?>
<Relationships xmlns="http://schemas.openxmlformats.org/package/2006/relationships"><Relationship Id="rId3" Type="http://schemas.openxmlformats.org/officeDocument/2006/relationships/table" Target="../tables/table3.xml"/><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B30"/>
  <sheetViews>
    <sheetView rightToLeft="1" tabSelected="1" workbookViewId="0">
      <selection activeCell="E4" sqref="E4"/>
    </sheetView>
  </sheetViews>
  <sheetFormatPr defaultColWidth="9" defaultRowHeight="14.25" x14ac:dyDescent="0.2"/>
  <cols>
    <col min="1" max="1" width="10.75" style="2" bestFit="1" customWidth="1"/>
    <col min="2" max="2" width="54.625" style="2" customWidth="1"/>
    <col min="3" max="16384" width="9" style="2"/>
  </cols>
  <sheetData>
    <row r="3" spans="1:2" x14ac:dyDescent="0.2">
      <c r="A3" s="24" t="s">
        <v>103</v>
      </c>
    </row>
    <row r="7" spans="1:2" x14ac:dyDescent="0.2">
      <c r="A7" s="185" t="s">
        <v>17</v>
      </c>
      <c r="B7" s="185"/>
    </row>
    <row r="8" spans="1:2" x14ac:dyDescent="0.2">
      <c r="A8" s="22"/>
      <c r="B8" s="22"/>
    </row>
    <row r="9" spans="1:2" x14ac:dyDescent="0.2">
      <c r="A9" s="186" t="s">
        <v>16</v>
      </c>
      <c r="B9" s="186"/>
    </row>
    <row r="10" spans="1:2" x14ac:dyDescent="0.2">
      <c r="A10" s="22"/>
      <c r="B10" s="22"/>
    </row>
    <row r="11" spans="1:2" x14ac:dyDescent="0.2">
      <c r="A11" s="185" t="s">
        <v>18</v>
      </c>
      <c r="B11" s="185"/>
    </row>
    <row r="12" spans="1:2" x14ac:dyDescent="0.2">
      <c r="A12" s="23"/>
      <c r="B12" s="23"/>
    </row>
    <row r="13" spans="1:2" x14ac:dyDescent="0.2">
      <c r="A13" s="23"/>
      <c r="B13" s="23"/>
    </row>
    <row r="14" spans="1:2" x14ac:dyDescent="0.2">
      <c r="A14" s="23"/>
      <c r="B14" s="23"/>
    </row>
    <row r="15" spans="1:2" x14ac:dyDescent="0.2">
      <c r="A15" s="3"/>
      <c r="B15" s="3"/>
    </row>
    <row r="16" spans="1:2" x14ac:dyDescent="0.2">
      <c r="A16" s="27" t="s">
        <v>66</v>
      </c>
      <c r="B16" s="3"/>
    </row>
    <row r="17" spans="1:2" x14ac:dyDescent="0.2">
      <c r="A17" s="28">
        <v>44923</v>
      </c>
      <c r="B17" s="3" t="s">
        <v>104</v>
      </c>
    </row>
    <row r="18" spans="1:2" x14ac:dyDescent="0.2">
      <c r="A18" s="28">
        <v>44958</v>
      </c>
      <c r="B18" s="3" t="s">
        <v>105</v>
      </c>
    </row>
    <row r="19" spans="1:2" x14ac:dyDescent="0.2">
      <c r="A19" s="28">
        <v>44986</v>
      </c>
      <c r="B19" s="3" t="s">
        <v>108</v>
      </c>
    </row>
    <row r="20" spans="1:2" x14ac:dyDescent="0.2">
      <c r="A20" s="28"/>
      <c r="B20" s="3"/>
    </row>
    <row r="21" spans="1:2" x14ac:dyDescent="0.2">
      <c r="A21" s="28"/>
      <c r="B21" s="3"/>
    </row>
    <row r="22" spans="1:2" x14ac:dyDescent="0.2">
      <c r="A22" s="28"/>
      <c r="B22" s="3"/>
    </row>
    <row r="23" spans="1:2" x14ac:dyDescent="0.2">
      <c r="A23" s="28"/>
      <c r="B23" s="3"/>
    </row>
    <row r="24" spans="1:2" x14ac:dyDescent="0.2">
      <c r="A24" s="28"/>
      <c r="B24" s="3"/>
    </row>
    <row r="25" spans="1:2" x14ac:dyDescent="0.2">
      <c r="A25" s="28"/>
      <c r="B25" s="3"/>
    </row>
    <row r="26" spans="1:2" x14ac:dyDescent="0.2">
      <c r="A26" s="28"/>
      <c r="B26" s="3"/>
    </row>
    <row r="27" spans="1:2" x14ac:dyDescent="0.2">
      <c r="A27" s="28"/>
      <c r="B27" s="3"/>
    </row>
    <row r="28" spans="1:2" x14ac:dyDescent="0.2">
      <c r="A28" s="28"/>
      <c r="B28" s="3"/>
    </row>
    <row r="29" spans="1:2" x14ac:dyDescent="0.2">
      <c r="A29" s="28"/>
      <c r="B29" s="3"/>
    </row>
    <row r="30" spans="1:2" x14ac:dyDescent="0.2">
      <c r="A30" s="28"/>
      <c r="B30" s="3"/>
    </row>
  </sheetData>
  <mergeCells count="3">
    <mergeCell ref="A7:B7"/>
    <mergeCell ref="A9:B9"/>
    <mergeCell ref="A11:B11"/>
  </mergeCells>
  <hyperlinks>
    <hyperlink ref="A7:B7" location="'מסלולים כלליים'!A1" display="מסלולים כלליים   | אלפא מור תגמולים, מור השתלמות מור גמל להשקעה" xr:uid="{05C16D04-AF64-4248-9A38-EB3C8BD95BBA}"/>
    <hyperlink ref="A9:B9" location="'מסלולים  מתמחים'!A1" display="מסלולים מתמחים | אלפא מור תגמולים, מור השתלמות מור גמל להשקעה" xr:uid="{2CA7A386-0545-47DF-913E-49B4D599C194}"/>
    <hyperlink ref="A11:B11" location="'חיסכון לכל ילד'!A1" display="חיסכון לכל ילד   | מסלולים מתמחים וכלליים" xr:uid="{3E569F98-50EC-40D2-A94C-B22EB3DCB16E}"/>
  </hyperlinks>
  <pageMargins left="0.7" right="0.7" top="0.75" bottom="0.75" header="0.3" footer="0.3"/>
  <pageSetup paperSize="9" orientation="portrait"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M37"/>
  <sheetViews>
    <sheetView rightToLeft="1" topLeftCell="A16" workbookViewId="0">
      <selection activeCell="B6" sqref="B6"/>
    </sheetView>
  </sheetViews>
  <sheetFormatPr defaultColWidth="9" defaultRowHeight="14.25" x14ac:dyDescent="0.2"/>
  <cols>
    <col min="1" max="1" width="20.125" style="13" customWidth="1"/>
    <col min="2" max="2" width="28.75" style="13" customWidth="1"/>
    <col min="3" max="3" width="67.875" style="13" customWidth="1"/>
    <col min="4" max="4" width="34.375" style="13" customWidth="1"/>
    <col min="5" max="5" width="26.125" style="1" customWidth="1"/>
    <col min="6" max="13" width="9" style="1"/>
    <col min="14" max="16384" width="9" style="13"/>
  </cols>
  <sheetData>
    <row r="1" spans="1:5" x14ac:dyDescent="0.2">
      <c r="A1" s="1"/>
      <c r="B1" s="1"/>
      <c r="C1" s="1"/>
      <c r="D1" s="1"/>
    </row>
    <row r="2" spans="1:5" x14ac:dyDescent="0.2">
      <c r="A2" s="1"/>
      <c r="B2" s="1"/>
      <c r="C2" s="1"/>
      <c r="D2" s="1"/>
    </row>
    <row r="3" spans="1:5" ht="53.25" customHeight="1" x14ac:dyDescent="0.2">
      <c r="A3" s="187" t="s">
        <v>94</v>
      </c>
      <c r="B3" s="187"/>
      <c r="C3" s="187"/>
      <c r="D3" s="35"/>
    </row>
    <row r="4" spans="1:5" x14ac:dyDescent="0.2">
      <c r="A4" s="1"/>
      <c r="B4" s="1"/>
      <c r="C4" s="1"/>
      <c r="D4" s="1"/>
    </row>
    <row r="5" spans="1:5" x14ac:dyDescent="0.2">
      <c r="A5" s="1"/>
      <c r="B5" s="1"/>
      <c r="C5" s="1"/>
      <c r="D5" s="1"/>
    </row>
    <row r="6" spans="1:5" x14ac:dyDescent="0.2">
      <c r="A6" s="14" t="s">
        <v>42</v>
      </c>
      <c r="B6" s="14" t="s">
        <v>19</v>
      </c>
      <c r="C6" s="14" t="s">
        <v>20</v>
      </c>
      <c r="D6" s="55" t="s">
        <v>21</v>
      </c>
      <c r="E6" s="61" t="s">
        <v>113</v>
      </c>
    </row>
    <row r="7" spans="1:5" ht="83.25" customHeight="1" x14ac:dyDescent="0.2">
      <c r="A7" s="14" t="s">
        <v>22</v>
      </c>
      <c r="B7" s="16" t="s">
        <v>23</v>
      </c>
      <c r="C7" s="14" t="s">
        <v>62</v>
      </c>
      <c r="D7" s="56" t="s">
        <v>81</v>
      </c>
      <c r="E7" s="66" t="s">
        <v>115</v>
      </c>
    </row>
    <row r="8" spans="1:5" ht="180.75" customHeight="1" x14ac:dyDescent="0.2">
      <c r="A8" s="14" t="s">
        <v>65</v>
      </c>
      <c r="B8" s="16" t="s">
        <v>63</v>
      </c>
      <c r="C8" s="26" t="s">
        <v>64</v>
      </c>
      <c r="D8" s="57" t="s">
        <v>82</v>
      </c>
      <c r="E8" s="66" t="s">
        <v>116</v>
      </c>
    </row>
    <row r="9" spans="1:5" ht="93.75" customHeight="1" x14ac:dyDescent="0.2">
      <c r="A9" s="14" t="s">
        <v>24</v>
      </c>
      <c r="B9" s="16" t="s">
        <v>25</v>
      </c>
      <c r="C9" s="14" t="s">
        <v>43</v>
      </c>
      <c r="D9" s="58" t="s">
        <v>26</v>
      </c>
      <c r="E9" s="67">
        <v>1E-3</v>
      </c>
    </row>
    <row r="10" spans="1:5" ht="71.25" x14ac:dyDescent="0.2">
      <c r="A10" s="14" t="s">
        <v>27</v>
      </c>
      <c r="B10" s="16" t="s">
        <v>28</v>
      </c>
      <c r="C10" s="14" t="s">
        <v>44</v>
      </c>
      <c r="D10" s="58" t="s">
        <v>29</v>
      </c>
      <c r="E10" s="67">
        <v>1E-3</v>
      </c>
    </row>
    <row r="11" spans="1:5" ht="87.75" customHeight="1" x14ac:dyDescent="0.2">
      <c r="A11" s="14" t="s">
        <v>30</v>
      </c>
      <c r="B11" s="16" t="s">
        <v>31</v>
      </c>
      <c r="C11" s="14" t="s">
        <v>45</v>
      </c>
      <c r="D11" s="58" t="s">
        <v>32</v>
      </c>
      <c r="E11" s="67">
        <v>1E-3</v>
      </c>
    </row>
    <row r="12" spans="1:5" ht="92.25" customHeight="1" x14ac:dyDescent="0.2">
      <c r="A12" s="14" t="s">
        <v>33</v>
      </c>
      <c r="B12" s="16" t="s">
        <v>34</v>
      </c>
      <c r="C12" s="14" t="s">
        <v>35</v>
      </c>
      <c r="D12" s="58" t="s">
        <v>36</v>
      </c>
      <c r="E12" s="66" t="s">
        <v>117</v>
      </c>
    </row>
    <row r="13" spans="1:5" ht="90.75" customHeight="1" x14ac:dyDescent="0.2">
      <c r="A13" s="15" t="s">
        <v>48</v>
      </c>
      <c r="B13" s="16" t="s">
        <v>58</v>
      </c>
      <c r="C13" s="15" t="s">
        <v>46</v>
      </c>
      <c r="D13" s="58" t="s">
        <v>37</v>
      </c>
      <c r="E13" s="67">
        <v>1E-3</v>
      </c>
    </row>
    <row r="14" spans="1:5" ht="42.75" x14ac:dyDescent="0.2">
      <c r="A14" s="15" t="s">
        <v>38</v>
      </c>
      <c r="B14" s="16" t="s">
        <v>57</v>
      </c>
      <c r="C14" s="15" t="s">
        <v>39</v>
      </c>
      <c r="D14" s="58" t="s">
        <v>40</v>
      </c>
      <c r="E14" s="67">
        <v>1E-3</v>
      </c>
    </row>
    <row r="15" spans="1:5" ht="93.75" customHeight="1" x14ac:dyDescent="0.2">
      <c r="A15" s="15" t="s">
        <v>41</v>
      </c>
      <c r="B15" s="16" t="s">
        <v>59</v>
      </c>
      <c r="C15" s="15" t="s">
        <v>47</v>
      </c>
      <c r="D15" s="59" t="s">
        <v>111</v>
      </c>
      <c r="E15" s="66" t="s">
        <v>118</v>
      </c>
    </row>
    <row r="16" spans="1:5" ht="177" customHeight="1" x14ac:dyDescent="0.2">
      <c r="A16" s="15" t="s">
        <v>96</v>
      </c>
      <c r="B16" s="16" t="s">
        <v>97</v>
      </c>
      <c r="C16" s="53" t="s">
        <v>98</v>
      </c>
      <c r="D16" s="70" t="s">
        <v>124</v>
      </c>
      <c r="E16" s="67">
        <v>1.5E-3</v>
      </c>
    </row>
    <row r="17" spans="1:13" ht="136.15" customHeight="1" x14ac:dyDescent="0.2">
      <c r="A17" s="15" t="s">
        <v>99</v>
      </c>
      <c r="B17" s="16" t="s">
        <v>100</v>
      </c>
      <c r="C17" s="15" t="s">
        <v>101</v>
      </c>
      <c r="D17" s="60" t="s">
        <v>102</v>
      </c>
      <c r="E17" s="67">
        <v>1.5E-3</v>
      </c>
    </row>
    <row r="18" spans="1:13" s="25" customFormat="1" ht="85.5" x14ac:dyDescent="0.25">
      <c r="A18" s="14" t="s">
        <v>122</v>
      </c>
      <c r="B18" s="16" t="s">
        <v>119</v>
      </c>
      <c r="C18" s="14" t="s">
        <v>120</v>
      </c>
      <c r="D18" s="56" t="s">
        <v>121</v>
      </c>
      <c r="E18" s="68">
        <v>2.5000000000000001E-3</v>
      </c>
      <c r="F18" s="1"/>
      <c r="G18" s="1"/>
      <c r="H18" s="1"/>
      <c r="I18" s="1"/>
      <c r="J18" s="1"/>
      <c r="K18" s="1"/>
      <c r="L18" s="1"/>
      <c r="M18" s="1"/>
    </row>
    <row r="20" spans="1:13" x14ac:dyDescent="0.2">
      <c r="A20" s="188" t="s">
        <v>55</v>
      </c>
      <c r="B20" s="188"/>
      <c r="C20" s="188"/>
      <c r="D20" s="188"/>
    </row>
    <row r="21" spans="1:13" ht="14.25" customHeight="1" x14ac:dyDescent="0.2">
      <c r="A21" s="189" t="s">
        <v>56</v>
      </c>
      <c r="B21" s="189"/>
      <c r="C21" s="189"/>
      <c r="D21" s="189"/>
    </row>
    <row r="22" spans="1:13" x14ac:dyDescent="0.2">
      <c r="A22" s="189"/>
      <c r="B22" s="189"/>
      <c r="C22" s="189"/>
      <c r="D22" s="189"/>
    </row>
    <row r="23" spans="1:13" x14ac:dyDescent="0.2">
      <c r="A23" s="189"/>
      <c r="B23" s="189"/>
      <c r="C23" s="189"/>
      <c r="D23" s="189"/>
    </row>
    <row r="24" spans="1:13" x14ac:dyDescent="0.2">
      <c r="A24" s="189"/>
      <c r="B24" s="189"/>
      <c r="C24" s="189"/>
      <c r="D24" s="189"/>
    </row>
    <row r="25" spans="1:13" x14ac:dyDescent="0.2">
      <c r="A25" s="189"/>
      <c r="B25" s="189"/>
      <c r="C25" s="189"/>
      <c r="D25" s="189"/>
    </row>
    <row r="26" spans="1:13" x14ac:dyDescent="0.2">
      <c r="A26" s="189"/>
      <c r="B26" s="189"/>
      <c r="C26" s="189"/>
      <c r="D26" s="189"/>
    </row>
    <row r="27" spans="1:13" x14ac:dyDescent="0.2">
      <c r="A27" s="189"/>
      <c r="B27" s="189"/>
      <c r="C27" s="189"/>
      <c r="D27" s="189"/>
    </row>
    <row r="28" spans="1:13" x14ac:dyDescent="0.2">
      <c r="A28" s="189"/>
      <c r="B28" s="189"/>
      <c r="C28" s="189"/>
      <c r="D28" s="189"/>
    </row>
    <row r="29" spans="1:13" x14ac:dyDescent="0.2">
      <c r="A29" s="189"/>
      <c r="B29" s="189"/>
      <c r="C29" s="189"/>
      <c r="D29" s="189"/>
    </row>
    <row r="30" spans="1:13" x14ac:dyDescent="0.2">
      <c r="A30" s="189"/>
      <c r="B30" s="189"/>
      <c r="C30" s="189"/>
      <c r="D30" s="189"/>
    </row>
    <row r="31" spans="1:13" x14ac:dyDescent="0.2">
      <c r="A31" s="189"/>
      <c r="B31" s="189"/>
      <c r="C31" s="189"/>
      <c r="D31" s="189"/>
    </row>
    <row r="32" spans="1:13" x14ac:dyDescent="0.2">
      <c r="A32" s="189"/>
      <c r="B32" s="189"/>
      <c r="C32" s="189"/>
      <c r="D32" s="189"/>
    </row>
    <row r="33" spans="1:4" x14ac:dyDescent="0.2">
      <c r="A33" s="189"/>
      <c r="B33" s="189"/>
      <c r="C33" s="189"/>
      <c r="D33" s="189"/>
    </row>
    <row r="34" spans="1:4" x14ac:dyDescent="0.2">
      <c r="A34" s="189"/>
      <c r="B34" s="189"/>
      <c r="C34" s="189"/>
      <c r="D34" s="189"/>
    </row>
    <row r="35" spans="1:4" x14ac:dyDescent="0.2">
      <c r="A35" s="189"/>
      <c r="B35" s="189"/>
      <c r="C35" s="189"/>
      <c r="D35" s="189"/>
    </row>
    <row r="36" spans="1:4" x14ac:dyDescent="0.2">
      <c r="A36" s="189"/>
      <c r="B36" s="189"/>
      <c r="C36" s="189"/>
      <c r="D36" s="189"/>
    </row>
    <row r="37" spans="1:4" x14ac:dyDescent="0.2">
      <c r="A37" s="189"/>
      <c r="B37" s="189"/>
      <c r="C37" s="189"/>
      <c r="D37" s="189"/>
    </row>
  </sheetData>
  <mergeCells count="3">
    <mergeCell ref="A3:C3"/>
    <mergeCell ref="A20:D20"/>
    <mergeCell ref="A21:D37"/>
  </mergeCells>
  <pageMargins left="0.7" right="0.7" top="0.75" bottom="0.75" header="0.3" footer="0.3"/>
  <pageSetup paperSize="9" scale="32"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Z10000"/>
  <sheetViews>
    <sheetView rightToLeft="1" topLeftCell="E1" zoomScale="85" zoomScaleNormal="85" workbookViewId="0">
      <selection activeCell="J1" sqref="J1:XFD1048576"/>
    </sheetView>
  </sheetViews>
  <sheetFormatPr defaultColWidth="0" defaultRowHeight="14.25" zeroHeight="1" x14ac:dyDescent="0.2"/>
  <cols>
    <col min="1" max="1" width="25" style="1" customWidth="1"/>
    <col min="2" max="2" width="25" style="1" hidden="1" customWidth="1"/>
    <col min="3" max="3" width="18.625" style="42" hidden="1" customWidth="1"/>
    <col min="4" max="4" width="33.125" style="42" customWidth="1"/>
    <col min="5" max="5" width="25.125" style="1" customWidth="1"/>
    <col min="6" max="6" width="21" style="1" customWidth="1"/>
    <col min="7" max="7" width="29.25" style="4" customWidth="1"/>
    <col min="8" max="8" width="30.25" style="1" customWidth="1"/>
    <col min="9" max="9" width="24.375" style="1" hidden="1"/>
    <col min="10" max="10" width="14.5" style="1" hidden="1"/>
    <col min="11" max="11" width="14.875" style="1" hidden="1"/>
    <col min="12" max="52" width="0" style="1" hidden="1"/>
    <col min="53" max="16384" width="9" style="1" hidden="1"/>
  </cols>
  <sheetData>
    <row r="1" spans="1:17" x14ac:dyDescent="0.2">
      <c r="C1" s="1"/>
      <c r="D1" s="1"/>
    </row>
    <row r="2" spans="1:17" x14ac:dyDescent="0.2">
      <c r="C2" s="1"/>
      <c r="D2" s="1"/>
    </row>
    <row r="3" spans="1:17" ht="51.75" customHeight="1" x14ac:dyDescent="0.25">
      <c r="A3" s="190" t="s">
        <v>158</v>
      </c>
      <c r="B3" s="190"/>
      <c r="C3" s="190"/>
      <c r="D3" s="190"/>
      <c r="E3" s="190"/>
      <c r="F3" s="190"/>
      <c r="G3" s="190"/>
      <c r="H3" s="190"/>
      <c r="I3" s="12"/>
    </row>
    <row r="4" spans="1:17" x14ac:dyDescent="0.2">
      <c r="C4" s="1"/>
      <c r="D4" s="1"/>
    </row>
    <row r="5" spans="1:17" x14ac:dyDescent="0.2">
      <c r="C5" s="1"/>
      <c r="D5" s="1"/>
    </row>
    <row r="6" spans="1:17" x14ac:dyDescent="0.2">
      <c r="A6" s="5" t="s">
        <v>0</v>
      </c>
      <c r="B6" s="5"/>
      <c r="C6" s="41"/>
      <c r="D6" s="41"/>
      <c r="E6" s="6"/>
      <c r="F6" s="33" t="s">
        <v>1</v>
      </c>
      <c r="G6" s="7"/>
      <c r="H6" s="6"/>
    </row>
    <row r="7" spans="1:17" x14ac:dyDescent="0.2"/>
    <row r="8" spans="1:17" ht="28.5" x14ac:dyDescent="0.2">
      <c r="A8" s="215" t="s">
        <v>2</v>
      </c>
      <c r="B8" s="215" t="s">
        <v>93</v>
      </c>
      <c r="C8" s="215" t="s">
        <v>155</v>
      </c>
      <c r="D8" s="216" t="s">
        <v>228</v>
      </c>
      <c r="E8" s="216" t="s">
        <v>159</v>
      </c>
      <c r="F8" s="215" t="s">
        <v>3</v>
      </c>
      <c r="G8" s="215" t="s">
        <v>86</v>
      </c>
      <c r="H8" s="215" t="s">
        <v>4</v>
      </c>
    </row>
    <row r="9" spans="1:17" ht="30.75" customHeight="1" x14ac:dyDescent="0.2">
      <c r="A9" s="169" t="s">
        <v>5</v>
      </c>
      <c r="B9" s="168">
        <v>0.28000000000000003</v>
      </c>
      <c r="C9" s="172">
        <v>0.3</v>
      </c>
      <c r="D9" s="172">
        <v>0.23100000000000001</v>
      </c>
      <c r="E9" s="172">
        <v>0.25</v>
      </c>
      <c r="F9" s="169" t="s">
        <v>6</v>
      </c>
      <c r="G9" s="167" t="s">
        <v>154</v>
      </c>
      <c r="H9" s="166" t="s">
        <v>73</v>
      </c>
    </row>
    <row r="10" spans="1:17" ht="28.5" customHeight="1" x14ac:dyDescent="0.2">
      <c r="A10" s="169" t="s">
        <v>7</v>
      </c>
      <c r="B10" s="87">
        <v>0.2</v>
      </c>
      <c r="C10" s="172">
        <v>0.2</v>
      </c>
      <c r="D10" s="172">
        <v>0.17660000000000001</v>
      </c>
      <c r="E10" s="172">
        <v>0.2</v>
      </c>
      <c r="F10" s="169" t="s">
        <v>8</v>
      </c>
      <c r="G10" s="167" t="s">
        <v>15</v>
      </c>
      <c r="H10" s="166" t="s">
        <v>74</v>
      </c>
      <c r="N10" s="8"/>
      <c r="O10" s="9"/>
      <c r="Q10" s="9"/>
    </row>
    <row r="11" spans="1:17" ht="18.75" customHeight="1" x14ac:dyDescent="0.2">
      <c r="A11" s="169" t="s">
        <v>9</v>
      </c>
      <c r="B11" s="168">
        <v>0.56999999999999995</v>
      </c>
      <c r="C11" s="165">
        <v>0.56999999999999995</v>
      </c>
      <c r="D11" s="170">
        <v>0.59240000000000004</v>
      </c>
      <c r="E11" s="165">
        <v>0.59499999999999997</v>
      </c>
      <c r="F11" s="169" t="s">
        <v>8</v>
      </c>
      <c r="G11" s="167" t="s">
        <v>90</v>
      </c>
      <c r="H11" s="166" t="s">
        <v>75</v>
      </c>
    </row>
    <row r="12" spans="1:17" ht="30.75" customHeight="1" x14ac:dyDescent="0.2">
      <c r="A12" s="169" t="s">
        <v>60</v>
      </c>
      <c r="B12" s="217" t="s">
        <v>235</v>
      </c>
      <c r="C12" s="218" t="s">
        <v>235</v>
      </c>
      <c r="D12" s="219" t="s">
        <v>235</v>
      </c>
      <c r="E12" s="218" t="s">
        <v>235</v>
      </c>
      <c r="F12" s="220" t="s">
        <v>235</v>
      </c>
      <c r="G12" s="217" t="s">
        <v>235</v>
      </c>
      <c r="H12" s="221" t="s">
        <v>235</v>
      </c>
      <c r="L12" s="37"/>
      <c r="O12" s="9"/>
      <c r="P12" s="9"/>
      <c r="Q12" s="9"/>
    </row>
    <row r="13" spans="1:17" ht="36" customHeight="1" x14ac:dyDescent="0.2">
      <c r="A13" s="166" t="s">
        <v>67</v>
      </c>
      <c r="B13" s="80">
        <v>0.05</v>
      </c>
      <c r="C13" s="172">
        <v>0.05</v>
      </c>
      <c r="D13" s="172">
        <v>9.2600000000000002E-2</v>
      </c>
      <c r="E13" s="172">
        <v>0.05</v>
      </c>
      <c r="F13" s="47" t="s">
        <v>6</v>
      </c>
      <c r="G13" s="46" t="s">
        <v>72</v>
      </c>
      <c r="H13" s="166" t="s">
        <v>76</v>
      </c>
      <c r="L13" s="37"/>
      <c r="O13" s="9"/>
      <c r="P13" s="9"/>
      <c r="Q13" s="9"/>
    </row>
    <row r="14" spans="1:17" ht="29.25" customHeight="1" x14ac:dyDescent="0.2">
      <c r="A14" s="166" t="s">
        <v>68</v>
      </c>
      <c r="B14" s="51">
        <v>7.0000000000000007E-2</v>
      </c>
      <c r="C14" s="172">
        <v>7.0000000000000007E-2</v>
      </c>
      <c r="D14" s="172">
        <v>4.3659999999999997E-2</v>
      </c>
      <c r="E14" s="172">
        <v>7.0000000000000007E-2</v>
      </c>
      <c r="F14" s="47" t="s">
        <v>6</v>
      </c>
      <c r="G14" s="46" t="s">
        <v>106</v>
      </c>
      <c r="H14" s="166" t="s">
        <v>77</v>
      </c>
      <c r="O14" s="9"/>
      <c r="P14" s="9"/>
      <c r="Q14" s="9"/>
    </row>
    <row r="15" spans="1:17" ht="27.75" customHeight="1" x14ac:dyDescent="0.2">
      <c r="A15" s="166" t="s">
        <v>69</v>
      </c>
      <c r="B15" s="80">
        <v>0.05</v>
      </c>
      <c r="C15" s="172">
        <v>0.05</v>
      </c>
      <c r="D15" s="172">
        <v>6.7999999999999996E-3</v>
      </c>
      <c r="E15" s="172">
        <v>0.05</v>
      </c>
      <c r="F15" s="47" t="s">
        <v>6</v>
      </c>
      <c r="G15" s="46" t="s">
        <v>72</v>
      </c>
      <c r="H15" s="166" t="s">
        <v>78</v>
      </c>
      <c r="O15" s="9"/>
      <c r="P15" s="9"/>
      <c r="Q15" s="9"/>
    </row>
    <row r="16" spans="1:17" ht="23.25" customHeight="1" x14ac:dyDescent="0.2">
      <c r="A16" s="166" t="s">
        <v>107</v>
      </c>
      <c r="B16" s="80">
        <v>0.05</v>
      </c>
      <c r="C16" s="172">
        <v>0.05</v>
      </c>
      <c r="D16" s="172">
        <v>2.1299999999999999E-2</v>
      </c>
      <c r="E16" s="172">
        <v>0.05</v>
      </c>
      <c r="F16" s="47" t="s">
        <v>6</v>
      </c>
      <c r="G16" s="46" t="s">
        <v>72</v>
      </c>
      <c r="H16" s="166" t="s">
        <v>78</v>
      </c>
    </row>
    <row r="17" spans="1:17" ht="21.75" customHeight="1" x14ac:dyDescent="0.2">
      <c r="A17" s="166" t="s">
        <v>70</v>
      </c>
      <c r="B17" s="80">
        <v>0.15</v>
      </c>
      <c r="C17" s="172">
        <v>0.13500000000000001</v>
      </c>
      <c r="D17" s="172">
        <v>0.1711</v>
      </c>
      <c r="E17" s="172">
        <v>0.15</v>
      </c>
      <c r="F17" s="169" t="s">
        <v>6</v>
      </c>
      <c r="G17" s="46" t="s">
        <v>126</v>
      </c>
      <c r="H17" s="48" t="s">
        <v>78</v>
      </c>
    </row>
    <row r="18" spans="1:17" ht="22.5" customHeight="1" x14ac:dyDescent="0.2">
      <c r="A18" s="166" t="s">
        <v>71</v>
      </c>
      <c r="B18" s="80">
        <v>0.05</v>
      </c>
      <c r="C18" s="172">
        <v>0.05</v>
      </c>
      <c r="D18" s="172">
        <v>4.5600000000000002E-2</v>
      </c>
      <c r="E18" s="172">
        <v>0.05</v>
      </c>
      <c r="F18" s="169" t="s">
        <v>6</v>
      </c>
      <c r="G18" s="49" t="s">
        <v>72</v>
      </c>
      <c r="H18" s="222" t="s">
        <v>235</v>
      </c>
      <c r="P18" s="10"/>
      <c r="Q18" s="9"/>
    </row>
    <row r="19" spans="1:17" ht="21" customHeight="1" x14ac:dyDescent="0.2">
      <c r="A19" s="44" t="s">
        <v>10</v>
      </c>
      <c r="B19" s="80">
        <f>SUM(B9:B18)</f>
        <v>1.4700000000000002</v>
      </c>
      <c r="C19" s="69">
        <f>SUM(C9:C18)</f>
        <v>1.4750000000000001</v>
      </c>
      <c r="D19" s="69">
        <f>SUM(D9:D18)</f>
        <v>1.3810600000000002</v>
      </c>
      <c r="E19" s="69">
        <f>SUM(E9:E18)</f>
        <v>1.4650000000000001</v>
      </c>
      <c r="F19" s="223" t="s">
        <v>235</v>
      </c>
      <c r="G19" s="223" t="s">
        <v>235</v>
      </c>
      <c r="H19" s="224" t="s">
        <v>235</v>
      </c>
    </row>
    <row r="20" spans="1:17" ht="21" customHeight="1" x14ac:dyDescent="0.2">
      <c r="A20" s="166" t="s">
        <v>11</v>
      </c>
      <c r="B20" s="52">
        <v>0.2</v>
      </c>
      <c r="C20" s="50">
        <v>0.22</v>
      </c>
      <c r="D20" s="50">
        <v>0.27010000000000001</v>
      </c>
      <c r="E20" s="50">
        <v>0.22</v>
      </c>
      <c r="F20" s="169" t="s">
        <v>8</v>
      </c>
      <c r="G20" s="46" t="s">
        <v>123</v>
      </c>
      <c r="H20" s="166" t="s">
        <v>79</v>
      </c>
    </row>
    <row r="21" spans="1:17" ht="28.5" hidden="1" x14ac:dyDescent="0.2">
      <c r="A21" s="44" t="s">
        <v>112</v>
      </c>
      <c r="B21" s="171">
        <v>2.8E-3</v>
      </c>
      <c r="C21" s="225" t="s">
        <v>235</v>
      </c>
      <c r="D21" s="225" t="s">
        <v>235</v>
      </c>
      <c r="E21" s="225" t="s">
        <v>235</v>
      </c>
      <c r="F21" s="225" t="s">
        <v>235</v>
      </c>
      <c r="G21" s="225" t="s">
        <v>235</v>
      </c>
      <c r="H21" s="225" t="s">
        <v>235</v>
      </c>
    </row>
    <row r="22" spans="1:17" ht="28.5" x14ac:dyDescent="0.2">
      <c r="A22" s="44" t="s">
        <v>230</v>
      </c>
      <c r="B22" s="226" t="s">
        <v>235</v>
      </c>
      <c r="C22" s="226" t="s">
        <v>235</v>
      </c>
      <c r="D22" s="160">
        <v>2.3999999999999998E-3</v>
      </c>
      <c r="E22" s="226" t="s">
        <v>235</v>
      </c>
      <c r="F22" s="226" t="s">
        <v>235</v>
      </c>
      <c r="G22" s="226" t="s">
        <v>235</v>
      </c>
      <c r="H22" s="226" t="s">
        <v>235</v>
      </c>
    </row>
    <row r="23" spans="1:17" x14ac:dyDescent="0.2">
      <c r="A23" s="227" t="s">
        <v>235</v>
      </c>
      <c r="B23" s="227" t="s">
        <v>235</v>
      </c>
      <c r="C23" s="228" t="s">
        <v>235</v>
      </c>
      <c r="D23" s="228" t="s">
        <v>235</v>
      </c>
      <c r="E23" s="227" t="s">
        <v>235</v>
      </c>
      <c r="F23" s="227" t="s">
        <v>235</v>
      </c>
      <c r="G23" s="229" t="s">
        <v>235</v>
      </c>
      <c r="H23" s="227" t="s">
        <v>235</v>
      </c>
    </row>
    <row r="24" spans="1:17" x14ac:dyDescent="0.2">
      <c r="A24" s="11" t="s">
        <v>12</v>
      </c>
      <c r="B24" s="230" t="s">
        <v>235</v>
      </c>
      <c r="C24" s="231" t="s">
        <v>235</v>
      </c>
      <c r="D24" s="231" t="s">
        <v>235</v>
      </c>
      <c r="E24" s="232" t="s">
        <v>235</v>
      </c>
      <c r="F24" s="32" t="s">
        <v>92</v>
      </c>
      <c r="G24" s="233" t="s">
        <v>235</v>
      </c>
      <c r="H24" s="234" t="s">
        <v>235</v>
      </c>
    </row>
    <row r="25" spans="1:17" x14ac:dyDescent="0.2">
      <c r="A25" s="227" t="s">
        <v>235</v>
      </c>
      <c r="B25" s="227" t="s">
        <v>235</v>
      </c>
      <c r="C25" s="235" t="s">
        <v>235</v>
      </c>
      <c r="D25" s="228" t="s">
        <v>235</v>
      </c>
      <c r="E25" s="227" t="s">
        <v>235</v>
      </c>
      <c r="F25" s="236" t="s">
        <v>235</v>
      </c>
      <c r="G25" s="229" t="s">
        <v>235</v>
      </c>
      <c r="H25" s="236" t="s">
        <v>235</v>
      </c>
    </row>
    <row r="26" spans="1:17" ht="37.5" customHeight="1" x14ac:dyDescent="0.2">
      <c r="A26" s="169" t="s">
        <v>2</v>
      </c>
      <c r="B26" s="169" t="s">
        <v>93</v>
      </c>
      <c r="C26" s="169" t="s">
        <v>155</v>
      </c>
      <c r="D26" s="45" t="s">
        <v>228</v>
      </c>
      <c r="E26" s="45" t="s">
        <v>159</v>
      </c>
      <c r="F26" s="169" t="s">
        <v>3</v>
      </c>
      <c r="G26" s="169" t="s">
        <v>86</v>
      </c>
      <c r="H26" s="169" t="s">
        <v>4</v>
      </c>
      <c r="J26" s="114"/>
      <c r="L26" s="36"/>
    </row>
    <row r="27" spans="1:17" ht="23.25" customHeight="1" x14ac:dyDescent="0.2">
      <c r="A27" s="169" t="s">
        <v>5</v>
      </c>
      <c r="B27" s="168">
        <v>0.2</v>
      </c>
      <c r="C27" s="172">
        <v>0.28999999999999998</v>
      </c>
      <c r="D27" s="50">
        <v>0.2031</v>
      </c>
      <c r="E27" s="172">
        <v>0.24</v>
      </c>
      <c r="F27" s="169" t="s">
        <v>6</v>
      </c>
      <c r="G27" s="167" t="s">
        <v>161</v>
      </c>
      <c r="H27" s="166" t="s">
        <v>73</v>
      </c>
      <c r="J27" s="115"/>
      <c r="K27" s="116"/>
      <c r="L27" s="38"/>
    </row>
    <row r="28" spans="1:17" ht="15.75" customHeight="1" x14ac:dyDescent="0.2">
      <c r="A28" s="169" t="s">
        <v>7</v>
      </c>
      <c r="B28" s="168">
        <v>0.21</v>
      </c>
      <c r="C28" s="172">
        <v>0.23</v>
      </c>
      <c r="D28" s="50">
        <v>0.2586</v>
      </c>
      <c r="E28" s="172">
        <v>0.23</v>
      </c>
      <c r="F28" s="169" t="s">
        <v>8</v>
      </c>
      <c r="G28" s="167" t="s">
        <v>147</v>
      </c>
      <c r="H28" s="166" t="s">
        <v>74</v>
      </c>
      <c r="L28" s="36"/>
    </row>
    <row r="29" spans="1:17" ht="31.5" customHeight="1" x14ac:dyDescent="0.2">
      <c r="A29" s="169" t="s">
        <v>9</v>
      </c>
      <c r="B29" s="172">
        <v>0.46</v>
      </c>
      <c r="C29" s="172">
        <v>0.46</v>
      </c>
      <c r="D29" s="172">
        <v>0.4516</v>
      </c>
      <c r="E29" s="165">
        <v>0.46</v>
      </c>
      <c r="F29" s="169" t="s">
        <v>8</v>
      </c>
      <c r="G29" s="167" t="s">
        <v>91</v>
      </c>
      <c r="H29" s="166" t="s">
        <v>75</v>
      </c>
      <c r="L29" s="36"/>
    </row>
    <row r="30" spans="1:17" ht="73.5" customHeight="1" x14ac:dyDescent="0.2">
      <c r="A30" s="169" t="s">
        <v>60</v>
      </c>
      <c r="B30" s="217" t="s">
        <v>235</v>
      </c>
      <c r="C30" s="217" t="s">
        <v>235</v>
      </c>
      <c r="D30" s="217" t="s">
        <v>235</v>
      </c>
      <c r="E30" s="218" t="s">
        <v>235</v>
      </c>
      <c r="F30" s="220" t="s">
        <v>235</v>
      </c>
      <c r="G30" s="217" t="s">
        <v>235</v>
      </c>
      <c r="H30" s="221" t="s">
        <v>235</v>
      </c>
      <c r="L30" s="36"/>
    </row>
    <row r="31" spans="1:17" ht="26.25" customHeight="1" x14ac:dyDescent="0.2">
      <c r="A31" s="166" t="s">
        <v>67</v>
      </c>
      <c r="B31" s="80">
        <v>0.05</v>
      </c>
      <c r="C31" s="172">
        <v>0.1</v>
      </c>
      <c r="D31" s="50">
        <v>0.1003</v>
      </c>
      <c r="E31" s="172">
        <v>0.1</v>
      </c>
      <c r="F31" s="47" t="s">
        <v>6</v>
      </c>
      <c r="G31" s="46" t="s">
        <v>109</v>
      </c>
      <c r="H31" s="166" t="s">
        <v>76</v>
      </c>
      <c r="L31" s="36"/>
    </row>
    <row r="32" spans="1:17" ht="24" customHeight="1" x14ac:dyDescent="0.2">
      <c r="A32" s="166" t="s">
        <v>68</v>
      </c>
      <c r="B32" s="51">
        <v>7.0000000000000007E-2</v>
      </c>
      <c r="C32" s="172">
        <v>7.0000000000000007E-2</v>
      </c>
      <c r="D32" s="50">
        <v>4.9399999999999999E-2</v>
      </c>
      <c r="E32" s="172">
        <v>7.0000000000000007E-2</v>
      </c>
      <c r="F32" s="47" t="s">
        <v>6</v>
      </c>
      <c r="G32" s="46" t="s">
        <v>106</v>
      </c>
      <c r="H32" s="166" t="s">
        <v>77</v>
      </c>
      <c r="L32" s="36"/>
    </row>
    <row r="33" spans="1:12" ht="24" customHeight="1" x14ac:dyDescent="0.2">
      <c r="A33" s="166" t="s">
        <v>69</v>
      </c>
      <c r="B33" s="80">
        <v>0.05</v>
      </c>
      <c r="C33" s="172">
        <v>0.05</v>
      </c>
      <c r="D33" s="50">
        <v>3.8800000000000001E-2</v>
      </c>
      <c r="E33" s="172">
        <v>0.05</v>
      </c>
      <c r="F33" s="47" t="s">
        <v>6</v>
      </c>
      <c r="G33" s="46" t="s">
        <v>72</v>
      </c>
      <c r="H33" s="166" t="s">
        <v>78</v>
      </c>
      <c r="L33" s="36"/>
    </row>
    <row r="34" spans="1:12" ht="24" customHeight="1" x14ac:dyDescent="0.2">
      <c r="A34" s="166" t="s">
        <v>107</v>
      </c>
      <c r="B34" s="80">
        <v>0.05</v>
      </c>
      <c r="C34" s="172">
        <v>0.05</v>
      </c>
      <c r="D34" s="50">
        <v>2.23E-2</v>
      </c>
      <c r="E34" s="172">
        <v>0.05</v>
      </c>
      <c r="F34" s="47" t="s">
        <v>6</v>
      </c>
      <c r="G34" s="46" t="s">
        <v>72</v>
      </c>
      <c r="H34" s="166" t="s">
        <v>78</v>
      </c>
      <c r="L34" s="36"/>
    </row>
    <row r="35" spans="1:12" ht="21" customHeight="1" x14ac:dyDescent="0.2">
      <c r="A35" s="166" t="s">
        <v>70</v>
      </c>
      <c r="B35" s="80">
        <v>0.15</v>
      </c>
      <c r="C35" s="172">
        <v>0.13500000000000001</v>
      </c>
      <c r="D35" s="50">
        <v>0.13700000000000001</v>
      </c>
      <c r="E35" s="172">
        <v>0.15</v>
      </c>
      <c r="F35" s="169" t="s">
        <v>6</v>
      </c>
      <c r="G35" s="46" t="s">
        <v>126</v>
      </c>
      <c r="H35" s="48" t="s">
        <v>78</v>
      </c>
      <c r="L35" s="36"/>
    </row>
    <row r="36" spans="1:12" ht="21" customHeight="1" x14ac:dyDescent="0.2">
      <c r="A36" s="166" t="s">
        <v>71</v>
      </c>
      <c r="B36" s="80">
        <v>0.05</v>
      </c>
      <c r="C36" s="172">
        <v>0.05</v>
      </c>
      <c r="D36" s="50">
        <v>5.6000000000000001E-2</v>
      </c>
      <c r="E36" s="172">
        <v>0.05</v>
      </c>
      <c r="F36" s="169" t="s">
        <v>6</v>
      </c>
      <c r="G36" s="49" t="s">
        <v>72</v>
      </c>
      <c r="H36" s="222" t="s">
        <v>235</v>
      </c>
      <c r="L36" s="36"/>
    </row>
    <row r="37" spans="1:12" ht="22.5" customHeight="1" x14ac:dyDescent="0.2">
      <c r="A37" s="44" t="s">
        <v>10</v>
      </c>
      <c r="B37" s="80">
        <f>SUM(B27:B36)</f>
        <v>1.2900000000000003</v>
      </c>
      <c r="C37" s="69">
        <f>SUM(C27:C36)</f>
        <v>1.4350000000000003</v>
      </c>
      <c r="D37" s="69">
        <f>SUM(D27:D36)</f>
        <v>1.3171000000000002</v>
      </c>
      <c r="E37" s="69">
        <f>SUM(E27:E36)</f>
        <v>1.4000000000000001</v>
      </c>
      <c r="F37" s="223" t="s">
        <v>235</v>
      </c>
      <c r="G37" s="223" t="s">
        <v>235</v>
      </c>
      <c r="H37" s="224" t="s">
        <v>235</v>
      </c>
    </row>
    <row r="38" spans="1:12" x14ac:dyDescent="0.2">
      <c r="A38" s="166" t="s">
        <v>11</v>
      </c>
      <c r="B38" s="52">
        <v>0.2</v>
      </c>
      <c r="C38" s="50">
        <v>0.22</v>
      </c>
      <c r="D38" s="50">
        <v>0.25330000000000003</v>
      </c>
      <c r="E38" s="50">
        <v>0.22</v>
      </c>
      <c r="F38" s="169" t="s">
        <v>8</v>
      </c>
      <c r="G38" s="46" t="s">
        <v>123</v>
      </c>
      <c r="H38" s="166" t="s">
        <v>79</v>
      </c>
      <c r="I38" s="30"/>
    </row>
    <row r="39" spans="1:12" ht="57" hidden="1" x14ac:dyDescent="0.2">
      <c r="A39" s="44" t="s">
        <v>112</v>
      </c>
      <c r="B39" s="171" t="s">
        <v>114</v>
      </c>
      <c r="C39" s="225" t="s">
        <v>235</v>
      </c>
      <c r="D39" s="225" t="s">
        <v>235</v>
      </c>
      <c r="E39" s="225" t="s">
        <v>235</v>
      </c>
      <c r="F39" s="225" t="s">
        <v>235</v>
      </c>
      <c r="G39" s="225" t="s">
        <v>235</v>
      </c>
      <c r="H39" s="225" t="s">
        <v>235</v>
      </c>
      <c r="I39" s="31"/>
    </row>
    <row r="40" spans="1:12" ht="28.5" x14ac:dyDescent="0.2">
      <c r="A40" s="44" t="s">
        <v>230</v>
      </c>
      <c r="B40" s="226" t="s">
        <v>235</v>
      </c>
      <c r="C40" s="226" t="s">
        <v>235</v>
      </c>
      <c r="D40" s="161" t="s">
        <v>231</v>
      </c>
      <c r="E40" s="226" t="s">
        <v>235</v>
      </c>
      <c r="F40" s="226" t="s">
        <v>235</v>
      </c>
      <c r="G40" s="226" t="s">
        <v>235</v>
      </c>
      <c r="H40" s="226" t="s">
        <v>235</v>
      </c>
      <c r="I40" s="31"/>
    </row>
    <row r="41" spans="1:12" x14ac:dyDescent="0.2">
      <c r="A41" s="237" t="s">
        <v>235</v>
      </c>
      <c r="B41" s="238" t="s">
        <v>235</v>
      </c>
      <c r="C41" s="238" t="s">
        <v>235</v>
      </c>
      <c r="D41" s="29" t="s">
        <v>232</v>
      </c>
      <c r="E41" s="238" t="s">
        <v>235</v>
      </c>
      <c r="F41" s="238" t="s">
        <v>235</v>
      </c>
      <c r="G41" s="238" t="s">
        <v>235</v>
      </c>
      <c r="H41" s="238" t="s">
        <v>235</v>
      </c>
      <c r="I41" s="31"/>
    </row>
    <row r="42" spans="1:12" x14ac:dyDescent="0.2">
      <c r="A42" s="239" t="s">
        <v>235</v>
      </c>
      <c r="B42" s="239" t="s">
        <v>235</v>
      </c>
      <c r="C42" s="228" t="s">
        <v>235</v>
      </c>
      <c r="D42" s="228" t="s">
        <v>235</v>
      </c>
      <c r="E42" s="227" t="s">
        <v>235</v>
      </c>
      <c r="F42" s="236" t="s">
        <v>235</v>
      </c>
      <c r="G42" s="229" t="s">
        <v>235</v>
      </c>
      <c r="H42" s="229" t="s">
        <v>235</v>
      </c>
      <c r="I42"/>
    </row>
    <row r="43" spans="1:12" x14ac:dyDescent="0.2">
      <c r="A43" s="5" t="s">
        <v>13</v>
      </c>
      <c r="B43" s="240" t="s">
        <v>235</v>
      </c>
      <c r="C43" s="241" t="s">
        <v>235</v>
      </c>
      <c r="D43" s="241" t="s">
        <v>235</v>
      </c>
      <c r="E43" s="242" t="s">
        <v>235</v>
      </c>
      <c r="F43" s="34" t="s">
        <v>14</v>
      </c>
      <c r="G43" s="243" t="s">
        <v>235</v>
      </c>
      <c r="H43" s="244" t="s">
        <v>235</v>
      </c>
      <c r="I43"/>
    </row>
    <row r="44" spans="1:12" x14ac:dyDescent="0.2">
      <c r="A44" s="227" t="s">
        <v>235</v>
      </c>
      <c r="B44" s="227" t="s">
        <v>235</v>
      </c>
      <c r="C44" s="235" t="s">
        <v>235</v>
      </c>
      <c r="D44" s="228" t="s">
        <v>235</v>
      </c>
      <c r="E44" s="227" t="s">
        <v>235</v>
      </c>
      <c r="F44" s="236" t="s">
        <v>235</v>
      </c>
      <c r="G44" s="229" t="s">
        <v>235</v>
      </c>
      <c r="H44" s="236" t="s">
        <v>235</v>
      </c>
    </row>
    <row r="45" spans="1:12" ht="34.5" customHeight="1" x14ac:dyDescent="0.2">
      <c r="A45" s="169" t="s">
        <v>2</v>
      </c>
      <c r="B45" s="169" t="s">
        <v>93</v>
      </c>
      <c r="C45" s="169" t="s">
        <v>157</v>
      </c>
      <c r="D45" s="45" t="s">
        <v>228</v>
      </c>
      <c r="E45" s="45" t="s">
        <v>159</v>
      </c>
      <c r="F45" s="169" t="s">
        <v>3</v>
      </c>
      <c r="G45" s="169" t="s">
        <v>86</v>
      </c>
      <c r="H45" s="169" t="s">
        <v>4</v>
      </c>
    </row>
    <row r="46" spans="1:12" ht="27.75" customHeight="1" x14ac:dyDescent="0.2">
      <c r="A46" s="169" t="s">
        <v>5</v>
      </c>
      <c r="B46" s="168">
        <v>0.23</v>
      </c>
      <c r="C46" s="172">
        <v>0.25</v>
      </c>
      <c r="D46" s="50">
        <v>0.22969999999999999</v>
      </c>
      <c r="E46" s="172">
        <v>0.25</v>
      </c>
      <c r="F46" s="169" t="s">
        <v>6</v>
      </c>
      <c r="G46" s="167" t="s">
        <v>154</v>
      </c>
      <c r="H46" s="166" t="s">
        <v>73</v>
      </c>
    </row>
    <row r="47" spans="1:12" ht="15.75" customHeight="1" x14ac:dyDescent="0.2">
      <c r="A47" s="169" t="s">
        <v>7</v>
      </c>
      <c r="B47" s="80">
        <v>0.25</v>
      </c>
      <c r="C47" s="172">
        <v>0.27</v>
      </c>
      <c r="D47" s="50">
        <v>0.311</v>
      </c>
      <c r="E47" s="172">
        <v>0.27</v>
      </c>
      <c r="F47" s="169" t="s">
        <v>8</v>
      </c>
      <c r="G47" s="167" t="s">
        <v>148</v>
      </c>
      <c r="H47" s="166" t="s">
        <v>74</v>
      </c>
    </row>
    <row r="48" spans="1:12" ht="34.5" customHeight="1" x14ac:dyDescent="0.2">
      <c r="A48" s="169" t="s">
        <v>9</v>
      </c>
      <c r="B48" s="168">
        <v>0.24</v>
      </c>
      <c r="C48" s="165">
        <v>0.24</v>
      </c>
      <c r="D48" s="165">
        <v>0.25790000000000002</v>
      </c>
      <c r="E48" s="165">
        <v>0.24</v>
      </c>
      <c r="F48" s="169" t="s">
        <v>8</v>
      </c>
      <c r="G48" s="167" t="s">
        <v>83</v>
      </c>
      <c r="H48" s="166" t="s">
        <v>75</v>
      </c>
    </row>
    <row r="49" spans="1:9" ht="24.6" customHeight="1" x14ac:dyDescent="0.2">
      <c r="A49" s="169" t="s">
        <v>60</v>
      </c>
      <c r="B49" s="217" t="s">
        <v>235</v>
      </c>
      <c r="C49" s="218" t="s">
        <v>235</v>
      </c>
      <c r="D49" s="218" t="s">
        <v>235</v>
      </c>
      <c r="E49" s="218" t="s">
        <v>235</v>
      </c>
      <c r="F49" s="220" t="s">
        <v>235</v>
      </c>
      <c r="G49" s="217" t="s">
        <v>235</v>
      </c>
      <c r="H49" s="221" t="s">
        <v>235</v>
      </c>
    </row>
    <row r="50" spans="1:9" ht="51.6" customHeight="1" x14ac:dyDescent="0.2">
      <c r="A50" s="166" t="s">
        <v>67</v>
      </c>
      <c r="B50" s="80">
        <v>0.05</v>
      </c>
      <c r="C50" s="172">
        <v>0.1</v>
      </c>
      <c r="D50" s="50">
        <v>8.3799999999999999E-2</v>
      </c>
      <c r="E50" s="172">
        <v>0.1</v>
      </c>
      <c r="F50" s="47" t="s">
        <v>6</v>
      </c>
      <c r="G50" s="46" t="s">
        <v>109</v>
      </c>
      <c r="H50" s="166" t="s">
        <v>76</v>
      </c>
    </row>
    <row r="51" spans="1:9" ht="21" customHeight="1" x14ac:dyDescent="0.2">
      <c r="A51" s="166" t="s">
        <v>68</v>
      </c>
      <c r="B51" s="51">
        <v>7.0000000000000007E-2</v>
      </c>
      <c r="C51" s="172">
        <v>7.0000000000000007E-2</v>
      </c>
      <c r="D51" s="50">
        <v>5.21E-2</v>
      </c>
      <c r="E51" s="172">
        <v>7.0000000000000007E-2</v>
      </c>
      <c r="F51" s="47" t="s">
        <v>6</v>
      </c>
      <c r="G51" s="46" t="s">
        <v>106</v>
      </c>
      <c r="H51" s="166" t="s">
        <v>77</v>
      </c>
    </row>
    <row r="52" spans="1:9" ht="21.75" customHeight="1" x14ac:dyDescent="0.2">
      <c r="A52" s="166" t="s">
        <v>69</v>
      </c>
      <c r="B52" s="80">
        <v>0.05</v>
      </c>
      <c r="C52" s="172">
        <v>0.05</v>
      </c>
      <c r="D52" s="50">
        <v>3.3999999999999998E-3</v>
      </c>
      <c r="E52" s="172">
        <v>0.05</v>
      </c>
      <c r="F52" s="47" t="s">
        <v>6</v>
      </c>
      <c r="G52" s="46" t="s">
        <v>72</v>
      </c>
      <c r="H52" s="166" t="s">
        <v>78</v>
      </c>
    </row>
    <row r="53" spans="1:9" ht="36.75" customHeight="1" x14ac:dyDescent="0.2">
      <c r="A53" s="166" t="s">
        <v>107</v>
      </c>
      <c r="B53" s="80">
        <v>0.05</v>
      </c>
      <c r="C53" s="172">
        <v>0.05</v>
      </c>
      <c r="D53" s="50">
        <v>3.2500000000000001E-2</v>
      </c>
      <c r="E53" s="172">
        <v>0.05</v>
      </c>
      <c r="F53" s="47" t="s">
        <v>6</v>
      </c>
      <c r="G53" s="46" t="s">
        <v>72</v>
      </c>
      <c r="H53" s="166" t="s">
        <v>78</v>
      </c>
    </row>
    <row r="54" spans="1:9" ht="20.25" customHeight="1" x14ac:dyDescent="0.2">
      <c r="A54" s="166" t="s">
        <v>70</v>
      </c>
      <c r="B54" s="80">
        <v>0.15</v>
      </c>
      <c r="C54" s="172">
        <v>0.15</v>
      </c>
      <c r="D54" s="50">
        <v>0.1764</v>
      </c>
      <c r="E54" s="172">
        <v>0.15</v>
      </c>
      <c r="F54" s="169" t="s">
        <v>6</v>
      </c>
      <c r="G54" s="46" t="s">
        <v>126</v>
      </c>
      <c r="H54" s="48" t="s">
        <v>78</v>
      </c>
    </row>
    <row r="55" spans="1:9" ht="22.5" customHeight="1" x14ac:dyDescent="0.2">
      <c r="A55" s="166" t="s">
        <v>71</v>
      </c>
      <c r="B55" s="80">
        <v>0.05</v>
      </c>
      <c r="C55" s="172">
        <v>0.05</v>
      </c>
      <c r="D55" s="50">
        <v>5.2900000000000003E-2</v>
      </c>
      <c r="E55" s="172">
        <v>0.05</v>
      </c>
      <c r="F55" s="169" t="s">
        <v>6</v>
      </c>
      <c r="G55" s="49" t="s">
        <v>72</v>
      </c>
      <c r="H55" s="222" t="s">
        <v>235</v>
      </c>
    </row>
    <row r="56" spans="1:9" ht="20.25" customHeight="1" x14ac:dyDescent="0.2">
      <c r="A56" s="44" t="s">
        <v>10</v>
      </c>
      <c r="B56" s="80">
        <f t="shared" ref="B56" si="0">SUM(B46:B55)</f>
        <v>1.1400000000000001</v>
      </c>
      <c r="C56" s="69">
        <f t="shared" ref="C56:E56" si="1">SUM(C46:C55)</f>
        <v>1.23</v>
      </c>
      <c r="D56" s="69">
        <f>SUM(D46:D55)</f>
        <v>1.1996999999999998</v>
      </c>
      <c r="E56" s="69">
        <f t="shared" si="1"/>
        <v>1.23</v>
      </c>
      <c r="F56" s="223" t="s">
        <v>235</v>
      </c>
      <c r="G56" s="223" t="s">
        <v>235</v>
      </c>
      <c r="H56" s="224" t="s">
        <v>235</v>
      </c>
    </row>
    <row r="57" spans="1:9" x14ac:dyDescent="0.2">
      <c r="A57" s="166" t="s">
        <v>11</v>
      </c>
      <c r="B57" s="52">
        <v>0.15</v>
      </c>
      <c r="C57" s="50">
        <v>0.18</v>
      </c>
      <c r="D57" s="50">
        <v>0.24479999999999999</v>
      </c>
      <c r="E57" s="50">
        <v>0.19</v>
      </c>
      <c r="F57" s="169" t="s">
        <v>8</v>
      </c>
      <c r="G57" s="46" t="s">
        <v>156</v>
      </c>
      <c r="H57" s="166" t="s">
        <v>79</v>
      </c>
    </row>
    <row r="58" spans="1:9" ht="28.5" hidden="1" x14ac:dyDescent="0.2">
      <c r="A58" s="44" t="s">
        <v>112</v>
      </c>
      <c r="B58" s="171">
        <v>2.8E-3</v>
      </c>
      <c r="C58" s="225" t="s">
        <v>235</v>
      </c>
      <c r="D58" s="225" t="s">
        <v>235</v>
      </c>
      <c r="E58" s="225" t="s">
        <v>235</v>
      </c>
      <c r="F58" s="225" t="s">
        <v>235</v>
      </c>
      <c r="G58" s="225" t="s">
        <v>235</v>
      </c>
      <c r="H58" s="225" t="s">
        <v>235</v>
      </c>
      <c r="I58" s="34"/>
    </row>
    <row r="59" spans="1:9" ht="28.5" x14ac:dyDescent="0.2">
      <c r="A59" s="44" t="s">
        <v>230</v>
      </c>
      <c r="B59" s="226" t="s">
        <v>235</v>
      </c>
      <c r="C59" s="226" t="s">
        <v>235</v>
      </c>
      <c r="D59" s="160">
        <v>2.5000000000000001E-3</v>
      </c>
      <c r="E59" s="226" t="s">
        <v>235</v>
      </c>
      <c r="F59" s="226" t="s">
        <v>235</v>
      </c>
      <c r="G59" s="226" t="s">
        <v>235</v>
      </c>
      <c r="H59" s="226" t="s">
        <v>235</v>
      </c>
      <c r="I59" s="54"/>
    </row>
    <row r="60" spans="1:9" x14ac:dyDescent="0.2">
      <c r="A60" s="227" t="s">
        <v>235</v>
      </c>
      <c r="B60" s="245" t="s">
        <v>235</v>
      </c>
      <c r="C60" s="245" t="s">
        <v>235</v>
      </c>
      <c r="D60" s="245" t="s">
        <v>235</v>
      </c>
      <c r="E60" s="245" t="s">
        <v>235</v>
      </c>
      <c r="F60" s="245" t="s">
        <v>235</v>
      </c>
      <c r="G60" s="245" t="s">
        <v>235</v>
      </c>
      <c r="H60" s="245" t="s">
        <v>235</v>
      </c>
      <c r="I60" s="54"/>
    </row>
    <row r="61" spans="1:9" x14ac:dyDescent="0.2">
      <c r="A61" s="245" t="s">
        <v>235</v>
      </c>
      <c r="B61" s="245" t="s">
        <v>235</v>
      </c>
      <c r="C61" s="245" t="s">
        <v>235</v>
      </c>
      <c r="D61" s="245" t="s">
        <v>235</v>
      </c>
      <c r="E61" s="245" t="s">
        <v>235</v>
      </c>
      <c r="F61" s="245" t="s">
        <v>235</v>
      </c>
      <c r="G61" s="245" t="s">
        <v>235</v>
      </c>
      <c r="H61" s="245" t="s">
        <v>235</v>
      </c>
      <c r="I61" s="54"/>
    </row>
    <row r="62" spans="1:9" x14ac:dyDescent="0.2">
      <c r="A62" s="5" t="s">
        <v>88</v>
      </c>
      <c r="B62" s="240" t="s">
        <v>235</v>
      </c>
      <c r="C62" s="241" t="s">
        <v>235</v>
      </c>
      <c r="D62" s="241" t="s">
        <v>235</v>
      </c>
      <c r="E62" s="242" t="s">
        <v>235</v>
      </c>
      <c r="F62" s="34" t="s">
        <v>89</v>
      </c>
      <c r="G62" s="243" t="s">
        <v>235</v>
      </c>
      <c r="H62" s="244" t="s">
        <v>235</v>
      </c>
    </row>
    <row r="63" spans="1:9" x14ac:dyDescent="0.2">
      <c r="A63" s="227" t="s">
        <v>235</v>
      </c>
      <c r="B63" s="227" t="s">
        <v>235</v>
      </c>
      <c r="C63" s="228" t="s">
        <v>235</v>
      </c>
      <c r="D63" s="228" t="s">
        <v>235</v>
      </c>
      <c r="E63" s="227" t="s">
        <v>235</v>
      </c>
      <c r="F63" s="227" t="s">
        <v>235</v>
      </c>
      <c r="G63" s="246" t="s">
        <v>235</v>
      </c>
      <c r="H63" s="227" t="s">
        <v>235</v>
      </c>
    </row>
    <row r="64" spans="1:9" ht="28.5" x14ac:dyDescent="0.2">
      <c r="A64" s="169" t="s">
        <v>2</v>
      </c>
      <c r="B64" s="169" t="s">
        <v>93</v>
      </c>
      <c r="C64" s="169" t="s">
        <v>155</v>
      </c>
      <c r="D64" s="45" t="s">
        <v>228</v>
      </c>
      <c r="E64" s="172" t="s">
        <v>159</v>
      </c>
      <c r="F64" s="169" t="s">
        <v>3</v>
      </c>
      <c r="G64" s="169" t="s">
        <v>86</v>
      </c>
      <c r="H64" s="169" t="s">
        <v>4</v>
      </c>
    </row>
    <row r="65" spans="1:8" ht="26.25" customHeight="1" x14ac:dyDescent="0.2">
      <c r="A65" s="169" t="s">
        <v>5</v>
      </c>
      <c r="B65" s="168">
        <v>0.27</v>
      </c>
      <c r="C65" s="172">
        <v>0.3</v>
      </c>
      <c r="D65" s="172">
        <v>0.23039999999999999</v>
      </c>
      <c r="E65" s="172">
        <v>0.25</v>
      </c>
      <c r="F65" s="169" t="s">
        <v>6</v>
      </c>
      <c r="G65" s="167" t="s">
        <v>154</v>
      </c>
      <c r="H65" s="166" t="s">
        <v>73</v>
      </c>
    </row>
    <row r="66" spans="1:8" ht="26.25" customHeight="1" x14ac:dyDescent="0.2">
      <c r="A66" s="169" t="s">
        <v>7</v>
      </c>
      <c r="B66" s="168">
        <v>0.21</v>
      </c>
      <c r="C66" s="172">
        <v>0.23</v>
      </c>
      <c r="D66" s="172">
        <v>0.25940000000000002</v>
      </c>
      <c r="E66" s="172">
        <v>0.23</v>
      </c>
      <c r="F66" s="169" t="s">
        <v>8</v>
      </c>
      <c r="G66" s="167" t="s">
        <v>147</v>
      </c>
      <c r="H66" s="166" t="s">
        <v>74</v>
      </c>
    </row>
    <row r="67" spans="1:8" ht="26.25" customHeight="1" x14ac:dyDescent="0.2">
      <c r="A67" s="169" t="s">
        <v>9</v>
      </c>
      <c r="B67" s="168">
        <v>0.45</v>
      </c>
      <c r="C67" s="165">
        <v>0.45</v>
      </c>
      <c r="D67" s="165">
        <v>0.443</v>
      </c>
      <c r="E67" s="165">
        <v>0.45</v>
      </c>
      <c r="F67" s="169" t="s">
        <v>8</v>
      </c>
      <c r="G67" s="167" t="s">
        <v>85</v>
      </c>
      <c r="H67" s="166" t="s">
        <v>75</v>
      </c>
    </row>
    <row r="68" spans="1:8" ht="28.5" x14ac:dyDescent="0.2">
      <c r="A68" s="169" t="s">
        <v>60</v>
      </c>
      <c r="B68" s="217" t="s">
        <v>235</v>
      </c>
      <c r="C68" s="218" t="s">
        <v>235</v>
      </c>
      <c r="D68" s="218" t="s">
        <v>235</v>
      </c>
      <c r="E68" s="218" t="s">
        <v>235</v>
      </c>
      <c r="F68" s="220" t="s">
        <v>235</v>
      </c>
      <c r="G68" s="217" t="s">
        <v>235</v>
      </c>
      <c r="H68" s="221" t="s">
        <v>235</v>
      </c>
    </row>
    <row r="69" spans="1:8" ht="41.45" customHeight="1" x14ac:dyDescent="0.2">
      <c r="A69" s="166" t="s">
        <v>67</v>
      </c>
      <c r="B69" s="80">
        <v>0.05</v>
      </c>
      <c r="C69" s="172">
        <v>0.1</v>
      </c>
      <c r="D69" s="172">
        <v>6.0100000000000001E-2</v>
      </c>
      <c r="E69" s="172">
        <v>0.1</v>
      </c>
      <c r="F69" s="47" t="s">
        <v>6</v>
      </c>
      <c r="G69" s="46" t="s">
        <v>109</v>
      </c>
      <c r="H69" s="166" t="s">
        <v>76</v>
      </c>
    </row>
    <row r="70" spans="1:8" ht="21" customHeight="1" x14ac:dyDescent="0.2">
      <c r="A70" s="166" t="s">
        <v>68</v>
      </c>
      <c r="B70" s="51">
        <v>7.0000000000000007E-2</v>
      </c>
      <c r="C70" s="172">
        <v>7.0000000000000007E-2</v>
      </c>
      <c r="D70" s="172">
        <v>4.0099999999999997E-2</v>
      </c>
      <c r="E70" s="172">
        <v>7.0000000000000007E-2</v>
      </c>
      <c r="F70" s="47" t="s">
        <v>6</v>
      </c>
      <c r="G70" s="46" t="s">
        <v>106</v>
      </c>
      <c r="H70" s="166" t="s">
        <v>77</v>
      </c>
    </row>
    <row r="71" spans="1:8" ht="21" customHeight="1" x14ac:dyDescent="0.2">
      <c r="A71" s="166" t="s">
        <v>69</v>
      </c>
      <c r="B71" s="80">
        <v>0.05</v>
      </c>
      <c r="C71" s="172">
        <v>0.05</v>
      </c>
      <c r="D71" s="172">
        <v>4.2299999999999997E-2</v>
      </c>
      <c r="E71" s="172">
        <v>0.05</v>
      </c>
      <c r="F71" s="47" t="s">
        <v>6</v>
      </c>
      <c r="G71" s="46" t="s">
        <v>72</v>
      </c>
      <c r="H71" s="166" t="s">
        <v>78</v>
      </c>
    </row>
    <row r="72" spans="1:8" ht="36.75" customHeight="1" x14ac:dyDescent="0.2">
      <c r="A72" s="166" t="s">
        <v>107</v>
      </c>
      <c r="B72" s="80">
        <v>0.05</v>
      </c>
      <c r="C72" s="172">
        <v>0.05</v>
      </c>
      <c r="D72" s="172">
        <v>3.5400000000000001E-2</v>
      </c>
      <c r="E72" s="172">
        <v>0.05</v>
      </c>
      <c r="F72" s="47" t="s">
        <v>6</v>
      </c>
      <c r="G72" s="46" t="s">
        <v>72</v>
      </c>
      <c r="H72" s="166" t="s">
        <v>78</v>
      </c>
    </row>
    <row r="73" spans="1:8" ht="21.75" customHeight="1" x14ac:dyDescent="0.2">
      <c r="A73" s="166" t="s">
        <v>70</v>
      </c>
      <c r="B73" s="80">
        <v>0.15</v>
      </c>
      <c r="C73" s="172">
        <v>0.13500000000000001</v>
      </c>
      <c r="D73" s="172">
        <v>0.18640000000000001</v>
      </c>
      <c r="E73" s="172">
        <v>0.15</v>
      </c>
      <c r="F73" s="169" t="s">
        <v>6</v>
      </c>
      <c r="G73" s="46" t="s">
        <v>126</v>
      </c>
      <c r="H73" s="48" t="s">
        <v>78</v>
      </c>
    </row>
    <row r="74" spans="1:8" ht="21.75" customHeight="1" x14ac:dyDescent="0.2">
      <c r="A74" s="166" t="s">
        <v>71</v>
      </c>
      <c r="B74" s="80">
        <v>0.05</v>
      </c>
      <c r="C74" s="172">
        <v>0.05</v>
      </c>
      <c r="D74" s="172">
        <v>2.8400000000000002E-2</v>
      </c>
      <c r="E74" s="172">
        <v>0.05</v>
      </c>
      <c r="F74" s="169" t="s">
        <v>6</v>
      </c>
      <c r="G74" s="49" t="s">
        <v>72</v>
      </c>
      <c r="H74" s="222" t="s">
        <v>235</v>
      </c>
    </row>
    <row r="75" spans="1:8" ht="21.75" customHeight="1" x14ac:dyDescent="0.2">
      <c r="A75" s="44" t="s">
        <v>10</v>
      </c>
      <c r="B75" s="80">
        <f t="shared" ref="B75" si="2">SUM(B65:B74)</f>
        <v>1.35</v>
      </c>
      <c r="C75" s="69">
        <f t="shared" ref="C75" si="3">SUM(C65:C74)</f>
        <v>1.4350000000000003</v>
      </c>
      <c r="D75" s="69">
        <f>SUM(D65:D74)</f>
        <v>1.3255000000000003</v>
      </c>
      <c r="E75" s="69">
        <f t="shared" ref="E75" si="4">SUM(E65:E74)</f>
        <v>1.4000000000000001</v>
      </c>
      <c r="F75" s="223" t="s">
        <v>235</v>
      </c>
      <c r="G75" s="223" t="s">
        <v>235</v>
      </c>
      <c r="H75" s="224" t="s">
        <v>235</v>
      </c>
    </row>
    <row r="76" spans="1:8" ht="21.75" customHeight="1" x14ac:dyDescent="0.2">
      <c r="A76" s="166" t="s">
        <v>11</v>
      </c>
      <c r="B76" s="52">
        <v>0.16</v>
      </c>
      <c r="C76" s="50">
        <v>0.22</v>
      </c>
      <c r="D76" s="50">
        <v>0.25190000000000001</v>
      </c>
      <c r="E76" s="50">
        <v>0.22</v>
      </c>
      <c r="F76" s="169" t="s">
        <v>8</v>
      </c>
      <c r="G76" s="46" t="s">
        <v>123</v>
      </c>
      <c r="H76" s="166" t="s">
        <v>79</v>
      </c>
    </row>
    <row r="77" spans="1:8" ht="28.5" hidden="1" x14ac:dyDescent="0.2">
      <c r="A77" s="44" t="s">
        <v>112</v>
      </c>
      <c r="B77" s="173">
        <v>2E-3</v>
      </c>
      <c r="C77" s="247" t="s">
        <v>235</v>
      </c>
      <c r="D77" s="247" t="s">
        <v>235</v>
      </c>
      <c r="E77" s="247" t="s">
        <v>235</v>
      </c>
      <c r="F77" s="247" t="s">
        <v>235</v>
      </c>
      <c r="G77" s="247" t="s">
        <v>235</v>
      </c>
      <c r="H77" s="248" t="s">
        <v>235</v>
      </c>
    </row>
    <row r="78" spans="1:8" ht="28.5" x14ac:dyDescent="0.2">
      <c r="A78" s="44" t="s">
        <v>230</v>
      </c>
      <c r="B78" s="227" t="s">
        <v>235</v>
      </c>
      <c r="C78" s="227" t="s">
        <v>235</v>
      </c>
      <c r="D78" s="160">
        <v>2E-3</v>
      </c>
      <c r="E78" s="227" t="s">
        <v>235</v>
      </c>
      <c r="F78" s="227" t="s">
        <v>235</v>
      </c>
      <c r="G78" s="246" t="s">
        <v>235</v>
      </c>
      <c r="H78" s="227" t="s">
        <v>235</v>
      </c>
    </row>
    <row r="79" spans="1:8" x14ac:dyDescent="0.2">
      <c r="C79" s="1"/>
      <c r="D79" s="1"/>
    </row>
    <row r="80" spans="1:8" x14ac:dyDescent="0.2">
      <c r="C80" s="1"/>
      <c r="D80" s="1"/>
    </row>
    <row r="81" spans="1:9" x14ac:dyDescent="0.2">
      <c r="C81" s="1"/>
      <c r="D81" s="1"/>
    </row>
    <row r="82" spans="1:9" x14ac:dyDescent="0.2">
      <c r="C82" s="1"/>
      <c r="D82" s="1"/>
    </row>
    <row r="83" spans="1:9" x14ac:dyDescent="0.2">
      <c r="C83" s="1"/>
      <c r="D83" s="1"/>
    </row>
    <row r="84" spans="1:9" x14ac:dyDescent="0.2">
      <c r="C84" s="1"/>
      <c r="D84" s="1"/>
    </row>
    <row r="85" spans="1:9" x14ac:dyDescent="0.2">
      <c r="C85" s="1"/>
      <c r="D85" s="1"/>
    </row>
    <row r="86" spans="1:9" x14ac:dyDescent="0.2"/>
    <row r="87" spans="1:9" ht="14.25" customHeight="1" x14ac:dyDescent="0.2">
      <c r="A87" s="39" t="s">
        <v>55</v>
      </c>
      <c r="B87" s="39"/>
      <c r="C87" s="39"/>
      <c r="D87" s="39"/>
      <c r="E87" s="39"/>
      <c r="F87" s="39"/>
      <c r="G87" s="39"/>
      <c r="H87" s="39"/>
      <c r="I87" s="39"/>
    </row>
    <row r="88" spans="1:9" ht="57" x14ac:dyDescent="0.2">
      <c r="A88" s="40" t="s">
        <v>61</v>
      </c>
      <c r="B88" s="40"/>
      <c r="C88" s="43"/>
      <c r="D88" s="43"/>
      <c r="E88" s="40"/>
      <c r="F88" s="40"/>
      <c r="G88" s="40"/>
      <c r="H88" s="40"/>
      <c r="I88" s="40"/>
    </row>
    <row r="89" spans="1:9" hidden="1" x14ac:dyDescent="0.2">
      <c r="A89" s="40"/>
      <c r="B89" s="40"/>
      <c r="C89" s="1"/>
      <c r="D89" s="1"/>
      <c r="E89" s="40"/>
      <c r="F89" s="40"/>
      <c r="G89" s="40"/>
      <c r="H89" s="40"/>
      <c r="I89" s="40"/>
    </row>
    <row r="90" spans="1:9" hidden="1" x14ac:dyDescent="0.2">
      <c r="A90" s="40"/>
      <c r="B90" s="40"/>
      <c r="C90" s="1"/>
      <c r="D90" s="1"/>
      <c r="E90" s="40"/>
      <c r="F90" s="40"/>
      <c r="G90" s="40"/>
      <c r="H90" s="40"/>
      <c r="I90" s="40"/>
    </row>
    <row r="91" spans="1:9" hidden="1" x14ac:dyDescent="0.2">
      <c r="A91" s="40"/>
      <c r="B91" s="40"/>
      <c r="C91" s="1"/>
      <c r="D91" s="1"/>
      <c r="E91" s="40"/>
      <c r="F91" s="40"/>
      <c r="G91" s="40"/>
      <c r="H91" s="40"/>
      <c r="I91" s="40"/>
    </row>
    <row r="92" spans="1:9" hidden="1" x14ac:dyDescent="0.2">
      <c r="A92" s="40"/>
      <c r="B92" s="40"/>
      <c r="C92" s="1"/>
      <c r="D92" s="1"/>
      <c r="E92" s="40"/>
      <c r="F92" s="40"/>
      <c r="G92" s="40"/>
      <c r="H92" s="40"/>
      <c r="I92" s="40"/>
    </row>
    <row r="93" spans="1:9" hidden="1" x14ac:dyDescent="0.2">
      <c r="A93" s="40"/>
      <c r="B93" s="40"/>
      <c r="C93" s="1"/>
      <c r="D93" s="1"/>
      <c r="E93" s="40"/>
      <c r="F93" s="40"/>
      <c r="G93" s="40"/>
      <c r="H93" s="40"/>
      <c r="I93" s="40"/>
    </row>
    <row r="94" spans="1:9" hidden="1" x14ac:dyDescent="0.2">
      <c r="A94" s="40"/>
      <c r="B94" s="40"/>
      <c r="C94" s="1"/>
      <c r="D94" s="1"/>
      <c r="E94" s="40"/>
      <c r="F94" s="40"/>
      <c r="G94" s="40"/>
      <c r="H94" s="40"/>
      <c r="I94" s="40"/>
    </row>
    <row r="95" spans="1:9" hidden="1" x14ac:dyDescent="0.2">
      <c r="A95" s="40"/>
      <c r="B95" s="40"/>
      <c r="C95" s="1"/>
      <c r="D95" s="1"/>
      <c r="E95" s="40"/>
      <c r="F95" s="40"/>
      <c r="G95" s="40"/>
      <c r="H95" s="40"/>
      <c r="I95" s="40"/>
    </row>
    <row r="96" spans="1:9" hidden="1" x14ac:dyDescent="0.2">
      <c r="A96" s="40"/>
      <c r="B96" s="40"/>
      <c r="C96" s="1"/>
      <c r="D96" s="1"/>
      <c r="E96" s="40"/>
      <c r="F96" s="40"/>
      <c r="G96" s="40"/>
      <c r="H96" s="40"/>
      <c r="I96" s="40"/>
    </row>
    <row r="97" spans="1:9" hidden="1" x14ac:dyDescent="0.2">
      <c r="A97" s="40"/>
      <c r="B97" s="40"/>
      <c r="C97" s="1"/>
      <c r="D97" s="1"/>
      <c r="E97" s="40"/>
      <c r="F97" s="40"/>
      <c r="G97" s="40"/>
      <c r="H97" s="40"/>
      <c r="I97" s="40"/>
    </row>
    <row r="98" spans="1:9" hidden="1" x14ac:dyDescent="0.2">
      <c r="A98" s="40"/>
      <c r="B98" s="40"/>
      <c r="C98" s="1"/>
      <c r="D98" s="1"/>
      <c r="E98" s="40"/>
      <c r="F98" s="40"/>
      <c r="G98" s="40"/>
      <c r="H98" s="40"/>
      <c r="I98" s="40"/>
    </row>
    <row r="99" spans="1:9" hidden="1" x14ac:dyDescent="0.2">
      <c r="A99" s="40"/>
      <c r="B99" s="40"/>
      <c r="C99" s="1"/>
      <c r="D99" s="1"/>
      <c r="E99" s="40"/>
      <c r="F99" s="40"/>
      <c r="G99" s="40"/>
      <c r="H99" s="40"/>
      <c r="I99" s="40"/>
    </row>
    <row r="100" spans="1:9" hidden="1" x14ac:dyDescent="0.2">
      <c r="A100" s="40"/>
      <c r="B100" s="40"/>
      <c r="C100" s="1"/>
      <c r="D100" s="1"/>
      <c r="E100" s="40"/>
      <c r="F100" s="40"/>
      <c r="G100" s="40"/>
      <c r="H100" s="40"/>
      <c r="I100" s="40"/>
    </row>
    <row r="101" spans="1:9" hidden="1" x14ac:dyDescent="0.2">
      <c r="A101" s="40"/>
      <c r="B101" s="40"/>
      <c r="C101" s="1"/>
      <c r="D101" s="1"/>
      <c r="E101" s="40"/>
      <c r="F101" s="40"/>
      <c r="G101" s="40"/>
      <c r="H101" s="40"/>
      <c r="I101" s="40"/>
    </row>
    <row r="102" spans="1:9" hidden="1" x14ac:dyDescent="0.2">
      <c r="A102" s="40"/>
      <c r="B102" s="40"/>
      <c r="C102" s="1"/>
      <c r="D102" s="1"/>
      <c r="E102" s="40"/>
      <c r="F102" s="40"/>
      <c r="G102" s="40"/>
      <c r="H102" s="40"/>
      <c r="I102" s="40"/>
    </row>
    <row r="103" spans="1:9" hidden="1" x14ac:dyDescent="0.2">
      <c r="A103" s="40"/>
      <c r="B103" s="40"/>
      <c r="C103" s="1"/>
      <c r="D103" s="1"/>
      <c r="E103" s="40"/>
      <c r="F103" s="40"/>
      <c r="G103" s="40"/>
      <c r="H103" s="40"/>
      <c r="I103" s="40"/>
    </row>
    <row r="104" spans="1:9" hidden="1" x14ac:dyDescent="0.2">
      <c r="A104" s="40"/>
      <c r="B104" s="40"/>
      <c r="C104" s="1"/>
      <c r="D104" s="1"/>
      <c r="E104" s="40"/>
      <c r="F104" s="40"/>
      <c r="G104" s="40"/>
      <c r="H104" s="40"/>
    </row>
    <row r="105" spans="1:9" hidden="1" x14ac:dyDescent="0.2">
      <c r="C105" s="1"/>
      <c r="D105" s="1"/>
    </row>
    <row r="106" spans="1:9" hidden="1" x14ac:dyDescent="0.2">
      <c r="C106" s="1"/>
      <c r="D106" s="1"/>
    </row>
    <row r="107" spans="1:9" hidden="1" x14ac:dyDescent="0.2">
      <c r="C107" s="1"/>
      <c r="D107" s="1"/>
    </row>
    <row r="108" spans="1:9" hidden="1" x14ac:dyDescent="0.2">
      <c r="C108" s="1"/>
      <c r="D108" s="1"/>
    </row>
    <row r="109" spans="1:9" hidden="1" x14ac:dyDescent="0.2">
      <c r="C109" s="1"/>
      <c r="D109" s="1"/>
    </row>
    <row r="110" spans="1:9" hidden="1" x14ac:dyDescent="0.2">
      <c r="C110" s="1"/>
      <c r="D110" s="1"/>
    </row>
    <row r="111" spans="1:9" hidden="1" x14ac:dyDescent="0.2">
      <c r="C111" s="1"/>
      <c r="D111" s="1"/>
    </row>
    <row r="112" spans="1:9" hidden="1" x14ac:dyDescent="0.2">
      <c r="C112" s="1"/>
      <c r="D112" s="1"/>
    </row>
    <row r="113" spans="3:4" hidden="1" x14ac:dyDescent="0.2">
      <c r="C113" s="1"/>
      <c r="D113" s="1"/>
    </row>
    <row r="114" spans="3:4" hidden="1" x14ac:dyDescent="0.2">
      <c r="C114" s="1"/>
      <c r="D114" s="1"/>
    </row>
    <row r="115" spans="3:4" hidden="1" x14ac:dyDescent="0.2">
      <c r="C115" s="1"/>
      <c r="D115" s="1"/>
    </row>
    <row r="116" spans="3:4" hidden="1" x14ac:dyDescent="0.2">
      <c r="C116" s="1"/>
      <c r="D116" s="1"/>
    </row>
    <row r="117" spans="3:4" hidden="1" x14ac:dyDescent="0.2">
      <c r="C117" s="1"/>
      <c r="D117" s="1"/>
    </row>
    <row r="118" spans="3:4" hidden="1" x14ac:dyDescent="0.2">
      <c r="C118" s="1"/>
      <c r="D118" s="1"/>
    </row>
    <row r="119" spans="3:4" hidden="1" x14ac:dyDescent="0.2">
      <c r="C119" s="1"/>
      <c r="D119" s="1"/>
    </row>
    <row r="120" spans="3:4" hidden="1" x14ac:dyDescent="0.2">
      <c r="C120" s="1"/>
      <c r="D120" s="1"/>
    </row>
    <row r="121" spans="3:4" hidden="1" x14ac:dyDescent="0.2">
      <c r="C121" s="1"/>
      <c r="D121" s="1"/>
    </row>
    <row r="122" spans="3:4" hidden="1" x14ac:dyDescent="0.2">
      <c r="C122" s="1"/>
      <c r="D122" s="1"/>
    </row>
    <row r="123" spans="3:4" hidden="1" x14ac:dyDescent="0.2">
      <c r="C123" s="1"/>
      <c r="D123" s="1"/>
    </row>
    <row r="124" spans="3:4" hidden="1" x14ac:dyDescent="0.2">
      <c r="C124" s="1"/>
      <c r="D124" s="1"/>
    </row>
    <row r="125" spans="3:4" hidden="1" x14ac:dyDescent="0.2">
      <c r="C125" s="1"/>
      <c r="D125" s="1"/>
    </row>
    <row r="126" spans="3:4" hidden="1" x14ac:dyDescent="0.2">
      <c r="C126" s="1"/>
      <c r="D126" s="1"/>
    </row>
    <row r="127" spans="3:4" hidden="1" x14ac:dyDescent="0.2">
      <c r="C127" s="1"/>
      <c r="D127" s="1"/>
    </row>
    <row r="128" spans="3:4" hidden="1" x14ac:dyDescent="0.2">
      <c r="C128" s="1"/>
      <c r="D128" s="1"/>
    </row>
    <row r="129" spans="3:4" hidden="1" x14ac:dyDescent="0.2">
      <c r="C129" s="1"/>
      <c r="D129" s="1"/>
    </row>
    <row r="130" spans="3:4" hidden="1" x14ac:dyDescent="0.2">
      <c r="C130" s="1"/>
      <c r="D130" s="1"/>
    </row>
    <row r="131" spans="3:4" hidden="1" x14ac:dyDescent="0.2">
      <c r="C131" s="1"/>
      <c r="D131" s="1"/>
    </row>
    <row r="132" spans="3:4" hidden="1" x14ac:dyDescent="0.2">
      <c r="C132" s="1"/>
      <c r="D132" s="1"/>
    </row>
    <row r="133" spans="3:4" hidden="1" x14ac:dyDescent="0.2">
      <c r="C133" s="1"/>
      <c r="D133" s="1"/>
    </row>
    <row r="134" spans="3:4" hidden="1" x14ac:dyDescent="0.2">
      <c r="C134" s="1"/>
      <c r="D134" s="1"/>
    </row>
    <row r="135" spans="3:4" hidden="1" x14ac:dyDescent="0.2">
      <c r="C135" s="1"/>
      <c r="D135" s="1"/>
    </row>
    <row r="136" spans="3:4" hidden="1" x14ac:dyDescent="0.2">
      <c r="C136" s="1"/>
      <c r="D136" s="1"/>
    </row>
    <row r="137" spans="3:4" hidden="1" x14ac:dyDescent="0.2">
      <c r="C137" s="1"/>
      <c r="D137" s="1"/>
    </row>
    <row r="138" spans="3:4" hidden="1" x14ac:dyDescent="0.2">
      <c r="C138" s="1"/>
      <c r="D138" s="1"/>
    </row>
    <row r="139" spans="3:4" hidden="1" x14ac:dyDescent="0.2">
      <c r="C139" s="1"/>
      <c r="D139" s="1"/>
    </row>
    <row r="140" spans="3:4" hidden="1" x14ac:dyDescent="0.2">
      <c r="C140" s="1"/>
      <c r="D140" s="1"/>
    </row>
    <row r="141" spans="3:4" hidden="1" x14ac:dyDescent="0.2">
      <c r="C141" s="1"/>
      <c r="D141" s="1"/>
    </row>
    <row r="142" spans="3:4" hidden="1" x14ac:dyDescent="0.2">
      <c r="C142" s="1"/>
      <c r="D142" s="1"/>
    </row>
    <row r="143" spans="3:4" hidden="1" x14ac:dyDescent="0.2">
      <c r="C143" s="1"/>
      <c r="D143" s="1"/>
    </row>
    <row r="144" spans="3:4" hidden="1" x14ac:dyDescent="0.2">
      <c r="C144" s="1"/>
      <c r="D144" s="1"/>
    </row>
    <row r="145" spans="3:4" hidden="1" x14ac:dyDescent="0.2">
      <c r="C145" s="1"/>
      <c r="D145" s="1"/>
    </row>
    <row r="146" spans="3:4" hidden="1" x14ac:dyDescent="0.2">
      <c r="C146" s="1"/>
      <c r="D146" s="1"/>
    </row>
    <row r="147" spans="3:4" hidden="1" x14ac:dyDescent="0.2">
      <c r="C147" s="1"/>
      <c r="D147" s="1"/>
    </row>
    <row r="148" spans="3:4" hidden="1" x14ac:dyDescent="0.2">
      <c r="C148" s="1"/>
      <c r="D148" s="1"/>
    </row>
    <row r="149" spans="3:4" hidden="1" x14ac:dyDescent="0.2">
      <c r="C149" s="1"/>
      <c r="D149" s="1"/>
    </row>
    <row r="150" spans="3:4" hidden="1" x14ac:dyDescent="0.2">
      <c r="C150" s="1"/>
      <c r="D150" s="1"/>
    </row>
    <row r="151" spans="3:4" hidden="1" x14ac:dyDescent="0.2">
      <c r="C151" s="1"/>
      <c r="D151" s="1"/>
    </row>
    <row r="152" spans="3:4" hidden="1" x14ac:dyDescent="0.2">
      <c r="C152" s="1"/>
      <c r="D152" s="1"/>
    </row>
    <row r="153" spans="3:4" hidden="1" x14ac:dyDescent="0.2">
      <c r="C153" s="1"/>
      <c r="D153" s="1"/>
    </row>
    <row r="154" spans="3:4" hidden="1" x14ac:dyDescent="0.2">
      <c r="C154" s="1"/>
      <c r="D154" s="1"/>
    </row>
    <row r="155" spans="3:4" hidden="1" x14ac:dyDescent="0.2">
      <c r="C155" s="1"/>
      <c r="D155" s="1"/>
    </row>
    <row r="156" spans="3:4" hidden="1" x14ac:dyDescent="0.2">
      <c r="C156" s="1"/>
      <c r="D156" s="1"/>
    </row>
    <row r="157" spans="3:4" hidden="1" x14ac:dyDescent="0.2">
      <c r="C157" s="1"/>
      <c r="D157" s="1"/>
    </row>
    <row r="158" spans="3:4" hidden="1" x14ac:dyDescent="0.2">
      <c r="C158" s="1"/>
      <c r="D158" s="1"/>
    </row>
    <row r="159" spans="3:4" hidden="1" x14ac:dyDescent="0.2">
      <c r="C159" s="1"/>
      <c r="D159" s="1"/>
    </row>
    <row r="160" spans="3:4" hidden="1" x14ac:dyDescent="0.2">
      <c r="C160" s="1"/>
      <c r="D160" s="1"/>
    </row>
    <row r="161" spans="3:4" hidden="1" x14ac:dyDescent="0.2">
      <c r="C161" s="1"/>
      <c r="D161" s="1"/>
    </row>
    <row r="162" spans="3:4" hidden="1" x14ac:dyDescent="0.2">
      <c r="C162" s="1"/>
      <c r="D162" s="1"/>
    </row>
    <row r="163" spans="3:4" hidden="1" x14ac:dyDescent="0.2">
      <c r="C163" s="1"/>
      <c r="D163" s="1"/>
    </row>
    <row r="164" spans="3:4" hidden="1" x14ac:dyDescent="0.2">
      <c r="C164" s="1"/>
      <c r="D164" s="1"/>
    </row>
    <row r="165" spans="3:4" hidden="1" x14ac:dyDescent="0.2">
      <c r="C165" s="1"/>
      <c r="D165" s="1"/>
    </row>
    <row r="166" spans="3:4" hidden="1" x14ac:dyDescent="0.2">
      <c r="C166" s="1"/>
      <c r="D166" s="1"/>
    </row>
    <row r="167" spans="3:4" hidden="1" x14ac:dyDescent="0.2">
      <c r="C167" s="1"/>
      <c r="D167" s="1"/>
    </row>
    <row r="168" spans="3:4" hidden="1" x14ac:dyDescent="0.2">
      <c r="C168" s="1"/>
      <c r="D168" s="1"/>
    </row>
    <row r="169" spans="3:4" hidden="1" x14ac:dyDescent="0.2">
      <c r="C169" s="1"/>
      <c r="D169" s="1"/>
    </row>
    <row r="170" spans="3:4" hidden="1" x14ac:dyDescent="0.2">
      <c r="C170" s="1"/>
      <c r="D170" s="1"/>
    </row>
    <row r="171" spans="3:4" hidden="1" x14ac:dyDescent="0.2">
      <c r="C171" s="1"/>
      <c r="D171" s="1"/>
    </row>
    <row r="172" spans="3:4" hidden="1" x14ac:dyDescent="0.2">
      <c r="C172" s="1"/>
      <c r="D172" s="1"/>
    </row>
    <row r="173" spans="3:4" hidden="1" x14ac:dyDescent="0.2">
      <c r="C173" s="1"/>
      <c r="D173" s="1"/>
    </row>
    <row r="174" spans="3:4" hidden="1" x14ac:dyDescent="0.2">
      <c r="C174" s="1"/>
      <c r="D174" s="1"/>
    </row>
    <row r="175" spans="3:4" hidden="1" x14ac:dyDescent="0.2">
      <c r="C175" s="1"/>
      <c r="D175" s="1"/>
    </row>
    <row r="176" spans="3:4" hidden="1" x14ac:dyDescent="0.2">
      <c r="C176" s="1"/>
      <c r="D176" s="1"/>
    </row>
    <row r="177" spans="3:4" hidden="1" x14ac:dyDescent="0.2">
      <c r="C177" s="1"/>
      <c r="D177" s="1"/>
    </row>
    <row r="178" spans="3:4" hidden="1" x14ac:dyDescent="0.2">
      <c r="C178" s="1"/>
      <c r="D178" s="1"/>
    </row>
    <row r="179" spans="3:4" hidden="1" x14ac:dyDescent="0.2">
      <c r="C179" s="1"/>
      <c r="D179" s="1"/>
    </row>
    <row r="180" spans="3:4" hidden="1" x14ac:dyDescent="0.2">
      <c r="C180" s="1"/>
      <c r="D180" s="1"/>
    </row>
    <row r="181" spans="3:4" hidden="1" x14ac:dyDescent="0.2">
      <c r="C181" s="1"/>
      <c r="D181" s="1"/>
    </row>
    <row r="182" spans="3:4" hidden="1" x14ac:dyDescent="0.2">
      <c r="C182" s="1"/>
      <c r="D182" s="1"/>
    </row>
    <row r="183" spans="3:4" hidden="1" x14ac:dyDescent="0.2">
      <c r="C183" s="1"/>
      <c r="D183" s="1"/>
    </row>
    <row r="184" spans="3:4" hidden="1" x14ac:dyDescent="0.2">
      <c r="C184" s="1"/>
      <c r="D184" s="1"/>
    </row>
    <row r="185" spans="3:4" hidden="1" x14ac:dyDescent="0.2">
      <c r="C185" s="1"/>
      <c r="D185" s="1"/>
    </row>
    <row r="186" spans="3:4" hidden="1" x14ac:dyDescent="0.2">
      <c r="C186" s="1"/>
      <c r="D186" s="1"/>
    </row>
    <row r="187" spans="3:4" hidden="1" x14ac:dyDescent="0.2">
      <c r="C187" s="1"/>
      <c r="D187" s="1"/>
    </row>
    <row r="188" spans="3:4" hidden="1" x14ac:dyDescent="0.2">
      <c r="C188" s="1"/>
      <c r="D188" s="1"/>
    </row>
    <row r="189" spans="3:4" hidden="1" x14ac:dyDescent="0.2">
      <c r="C189" s="1"/>
      <c r="D189" s="1"/>
    </row>
    <row r="190" spans="3:4" hidden="1" x14ac:dyDescent="0.2">
      <c r="C190" s="1"/>
      <c r="D190" s="1"/>
    </row>
    <row r="191" spans="3:4" hidden="1" x14ac:dyDescent="0.2">
      <c r="C191" s="1"/>
      <c r="D191" s="1"/>
    </row>
    <row r="192" spans="3:4" hidden="1" x14ac:dyDescent="0.2">
      <c r="C192" s="1"/>
      <c r="D192" s="1"/>
    </row>
    <row r="193" spans="3:4" hidden="1" x14ac:dyDescent="0.2">
      <c r="C193" s="1"/>
      <c r="D193" s="1"/>
    </row>
    <row r="194" spans="3:4" hidden="1" x14ac:dyDescent="0.2">
      <c r="C194" s="1"/>
      <c r="D194" s="1"/>
    </row>
    <row r="195" spans="3:4" hidden="1" x14ac:dyDescent="0.2">
      <c r="C195" s="1"/>
      <c r="D195" s="1"/>
    </row>
    <row r="196" spans="3:4" hidden="1" x14ac:dyDescent="0.2">
      <c r="C196" s="1"/>
      <c r="D196" s="1"/>
    </row>
    <row r="197" spans="3:4" hidden="1" x14ac:dyDescent="0.2">
      <c r="C197" s="1"/>
      <c r="D197" s="1"/>
    </row>
    <row r="198" spans="3:4" hidden="1" x14ac:dyDescent="0.2">
      <c r="C198" s="1"/>
      <c r="D198" s="1"/>
    </row>
    <row r="199" spans="3:4" hidden="1" x14ac:dyDescent="0.2">
      <c r="C199" s="1"/>
      <c r="D199" s="1"/>
    </row>
    <row r="200" spans="3:4" hidden="1" x14ac:dyDescent="0.2">
      <c r="C200" s="1"/>
      <c r="D200" s="1"/>
    </row>
    <row r="201" spans="3:4" hidden="1" x14ac:dyDescent="0.2">
      <c r="C201" s="1"/>
      <c r="D201" s="1"/>
    </row>
    <row r="202" spans="3:4" hidden="1" x14ac:dyDescent="0.2">
      <c r="C202" s="1"/>
      <c r="D202" s="1"/>
    </row>
    <row r="203" spans="3:4" hidden="1" x14ac:dyDescent="0.2">
      <c r="C203" s="1"/>
      <c r="D203" s="1"/>
    </row>
    <row r="204" spans="3:4" hidden="1" x14ac:dyDescent="0.2">
      <c r="C204" s="1"/>
      <c r="D204" s="1"/>
    </row>
    <row r="205" spans="3:4" hidden="1" x14ac:dyDescent="0.2">
      <c r="C205" s="1"/>
      <c r="D205" s="1"/>
    </row>
    <row r="206" spans="3:4" hidden="1" x14ac:dyDescent="0.2">
      <c r="C206" s="1"/>
      <c r="D206" s="1"/>
    </row>
    <row r="207" spans="3:4" hidden="1" x14ac:dyDescent="0.2">
      <c r="C207" s="1"/>
      <c r="D207" s="1"/>
    </row>
    <row r="208" spans="3:4" hidden="1" x14ac:dyDescent="0.2">
      <c r="C208" s="1"/>
      <c r="D208" s="1"/>
    </row>
    <row r="209" spans="3:4" hidden="1" x14ac:dyDescent="0.2">
      <c r="C209" s="1"/>
      <c r="D209" s="1"/>
    </row>
    <row r="210" spans="3:4" hidden="1" x14ac:dyDescent="0.2">
      <c r="C210" s="1"/>
      <c r="D210" s="1"/>
    </row>
    <row r="211" spans="3:4" hidden="1" x14ac:dyDescent="0.2">
      <c r="C211" s="1"/>
      <c r="D211" s="1"/>
    </row>
    <row r="212" spans="3:4" hidden="1" x14ac:dyDescent="0.2">
      <c r="C212" s="1"/>
      <c r="D212" s="1"/>
    </row>
    <row r="213" spans="3:4" hidden="1" x14ac:dyDescent="0.2">
      <c r="C213" s="1"/>
      <c r="D213" s="1"/>
    </row>
    <row r="214" spans="3:4" hidden="1" x14ac:dyDescent="0.2">
      <c r="C214" s="1"/>
      <c r="D214" s="1"/>
    </row>
    <row r="215" spans="3:4" hidden="1" x14ac:dyDescent="0.2">
      <c r="C215" s="1"/>
      <c r="D215" s="1"/>
    </row>
    <row r="216" spans="3:4" hidden="1" x14ac:dyDescent="0.2">
      <c r="C216" s="1"/>
      <c r="D216" s="1"/>
    </row>
    <row r="217" spans="3:4" hidden="1" x14ac:dyDescent="0.2">
      <c r="C217" s="1"/>
      <c r="D217" s="1"/>
    </row>
    <row r="218" spans="3:4" hidden="1" x14ac:dyDescent="0.2">
      <c r="C218" s="1"/>
      <c r="D218" s="1"/>
    </row>
    <row r="219" spans="3:4" hidden="1" x14ac:dyDescent="0.2">
      <c r="C219" s="1"/>
      <c r="D219" s="1"/>
    </row>
    <row r="220" spans="3:4" hidden="1" x14ac:dyDescent="0.2">
      <c r="C220" s="1"/>
      <c r="D220" s="1"/>
    </row>
    <row r="221" spans="3:4" hidden="1" x14ac:dyDescent="0.2">
      <c r="C221" s="1"/>
      <c r="D221" s="1"/>
    </row>
    <row r="222" spans="3:4" hidden="1" x14ac:dyDescent="0.2">
      <c r="C222" s="1"/>
      <c r="D222" s="1"/>
    </row>
    <row r="223" spans="3:4" hidden="1" x14ac:dyDescent="0.2">
      <c r="C223" s="1"/>
      <c r="D223" s="1"/>
    </row>
    <row r="224" spans="3:4" hidden="1" x14ac:dyDescent="0.2">
      <c r="C224" s="1"/>
      <c r="D224" s="1"/>
    </row>
    <row r="225" spans="3:4" hidden="1" x14ac:dyDescent="0.2">
      <c r="C225" s="1"/>
      <c r="D225" s="1"/>
    </row>
    <row r="226" spans="3:4" hidden="1" x14ac:dyDescent="0.2">
      <c r="C226" s="1"/>
      <c r="D226" s="1"/>
    </row>
    <row r="227" spans="3:4" hidden="1" x14ac:dyDescent="0.2">
      <c r="C227" s="1"/>
      <c r="D227" s="1"/>
    </row>
    <row r="228" spans="3:4" hidden="1" x14ac:dyDescent="0.2">
      <c r="C228" s="1"/>
      <c r="D228" s="1"/>
    </row>
    <row r="229" spans="3:4" hidden="1" x14ac:dyDescent="0.2">
      <c r="C229" s="1"/>
      <c r="D229" s="1"/>
    </row>
    <row r="230" spans="3:4" hidden="1" x14ac:dyDescent="0.2">
      <c r="C230" s="1"/>
      <c r="D230" s="1"/>
    </row>
    <row r="231" spans="3:4" hidden="1" x14ac:dyDescent="0.2">
      <c r="C231" s="1"/>
      <c r="D231" s="1"/>
    </row>
    <row r="232" spans="3:4" hidden="1" x14ac:dyDescent="0.2">
      <c r="C232" s="1"/>
      <c r="D232" s="1"/>
    </row>
    <row r="233" spans="3:4" hidden="1" x14ac:dyDescent="0.2">
      <c r="C233" s="1"/>
      <c r="D233" s="1"/>
    </row>
    <row r="234" spans="3:4" hidden="1" x14ac:dyDescent="0.2">
      <c r="C234" s="1"/>
      <c r="D234" s="1"/>
    </row>
    <row r="235" spans="3:4" hidden="1" x14ac:dyDescent="0.2">
      <c r="C235" s="1"/>
      <c r="D235" s="1"/>
    </row>
    <row r="236" spans="3:4" hidden="1" x14ac:dyDescent="0.2">
      <c r="C236" s="1"/>
      <c r="D236" s="1"/>
    </row>
    <row r="237" spans="3:4" hidden="1" x14ac:dyDescent="0.2">
      <c r="C237" s="1"/>
      <c r="D237" s="1"/>
    </row>
    <row r="238" spans="3:4" hidden="1" x14ac:dyDescent="0.2">
      <c r="C238" s="1"/>
      <c r="D238" s="1"/>
    </row>
    <row r="239" spans="3:4" hidden="1" x14ac:dyDescent="0.2">
      <c r="C239" s="1"/>
      <c r="D239" s="1"/>
    </row>
    <row r="240" spans="3:4" hidden="1" x14ac:dyDescent="0.2">
      <c r="C240" s="1"/>
      <c r="D240" s="1"/>
    </row>
    <row r="241" spans="3:4" hidden="1" x14ac:dyDescent="0.2">
      <c r="C241" s="1"/>
      <c r="D241" s="1"/>
    </row>
    <row r="242" spans="3:4" hidden="1" x14ac:dyDescent="0.2">
      <c r="C242" s="1"/>
      <c r="D242" s="1"/>
    </row>
    <row r="243" spans="3:4" hidden="1" x14ac:dyDescent="0.2">
      <c r="C243" s="1"/>
      <c r="D243" s="1"/>
    </row>
    <row r="244" spans="3:4" hidden="1" x14ac:dyDescent="0.2">
      <c r="C244" s="1"/>
      <c r="D244" s="1"/>
    </row>
    <row r="245" spans="3:4" hidden="1" x14ac:dyDescent="0.2">
      <c r="C245" s="1"/>
      <c r="D245" s="1"/>
    </row>
    <row r="246" spans="3:4" hidden="1" x14ac:dyDescent="0.2">
      <c r="C246" s="1"/>
      <c r="D246" s="1"/>
    </row>
    <row r="247" spans="3:4" hidden="1" x14ac:dyDescent="0.2">
      <c r="C247" s="1"/>
      <c r="D247" s="1"/>
    </row>
    <row r="248" spans="3:4" hidden="1" x14ac:dyDescent="0.2">
      <c r="C248" s="1"/>
      <c r="D248" s="1"/>
    </row>
    <row r="249" spans="3:4" hidden="1" x14ac:dyDescent="0.2">
      <c r="C249" s="1"/>
      <c r="D249" s="1"/>
    </row>
    <row r="250" spans="3:4" hidden="1" x14ac:dyDescent="0.2">
      <c r="C250" s="1"/>
      <c r="D250" s="1"/>
    </row>
    <row r="251" spans="3:4" hidden="1" x14ac:dyDescent="0.2">
      <c r="C251" s="1"/>
      <c r="D251" s="1"/>
    </row>
    <row r="252" spans="3:4" hidden="1" x14ac:dyDescent="0.2">
      <c r="C252" s="1"/>
      <c r="D252" s="1"/>
    </row>
    <row r="253" spans="3:4" hidden="1" x14ac:dyDescent="0.2">
      <c r="C253" s="1"/>
      <c r="D253" s="1"/>
    </row>
    <row r="254" spans="3:4" hidden="1" x14ac:dyDescent="0.2">
      <c r="C254" s="1"/>
      <c r="D254" s="1"/>
    </row>
    <row r="255" spans="3:4" hidden="1" x14ac:dyDescent="0.2">
      <c r="C255" s="1"/>
      <c r="D255" s="1"/>
    </row>
    <row r="256" spans="3:4" hidden="1" x14ac:dyDescent="0.2">
      <c r="C256" s="1"/>
      <c r="D256" s="1"/>
    </row>
    <row r="257" spans="3:4" hidden="1" x14ac:dyDescent="0.2">
      <c r="C257" s="1"/>
      <c r="D257" s="1"/>
    </row>
    <row r="258" spans="3:4" hidden="1" x14ac:dyDescent="0.2">
      <c r="C258" s="1"/>
      <c r="D258" s="1"/>
    </row>
    <row r="259" spans="3:4" hidden="1" x14ac:dyDescent="0.2">
      <c r="C259" s="1"/>
      <c r="D259" s="1"/>
    </row>
    <row r="260" spans="3:4" hidden="1" x14ac:dyDescent="0.2">
      <c r="C260" s="1"/>
      <c r="D260" s="1"/>
    </row>
    <row r="261" spans="3:4" hidden="1" x14ac:dyDescent="0.2">
      <c r="C261" s="1"/>
      <c r="D261" s="1"/>
    </row>
    <row r="262" spans="3:4" hidden="1" x14ac:dyDescent="0.2">
      <c r="C262" s="1"/>
      <c r="D262" s="1"/>
    </row>
    <row r="263" spans="3:4" hidden="1" x14ac:dyDescent="0.2">
      <c r="C263" s="1"/>
      <c r="D263" s="1"/>
    </row>
    <row r="264" spans="3:4" hidden="1" x14ac:dyDescent="0.2">
      <c r="C264" s="1"/>
      <c r="D264" s="1"/>
    </row>
    <row r="265" spans="3:4" hidden="1" x14ac:dyDescent="0.2">
      <c r="C265" s="1"/>
      <c r="D265" s="1"/>
    </row>
    <row r="266" spans="3:4" hidden="1" x14ac:dyDescent="0.2">
      <c r="C266" s="1"/>
      <c r="D266" s="1"/>
    </row>
    <row r="267" spans="3:4" hidden="1" x14ac:dyDescent="0.2">
      <c r="C267" s="1"/>
      <c r="D267" s="1"/>
    </row>
    <row r="268" spans="3:4" hidden="1" x14ac:dyDescent="0.2">
      <c r="C268" s="1"/>
      <c r="D268" s="1"/>
    </row>
    <row r="269" spans="3:4" hidden="1" x14ac:dyDescent="0.2">
      <c r="C269" s="1"/>
      <c r="D269" s="1"/>
    </row>
    <row r="270" spans="3:4" hidden="1" x14ac:dyDescent="0.2">
      <c r="C270" s="1"/>
      <c r="D270" s="1"/>
    </row>
    <row r="271" spans="3:4" hidden="1" x14ac:dyDescent="0.2">
      <c r="C271" s="1"/>
      <c r="D271" s="1"/>
    </row>
    <row r="272" spans="3:4" hidden="1" x14ac:dyDescent="0.2">
      <c r="C272" s="1"/>
      <c r="D272" s="1"/>
    </row>
    <row r="273" spans="3:4" hidden="1" x14ac:dyDescent="0.2">
      <c r="C273" s="1"/>
      <c r="D273" s="1"/>
    </row>
    <row r="274" spans="3:4" hidden="1" x14ac:dyDescent="0.2">
      <c r="C274" s="1"/>
      <c r="D274" s="1"/>
    </row>
    <row r="275" spans="3:4" hidden="1" x14ac:dyDescent="0.2">
      <c r="C275" s="1"/>
      <c r="D275" s="1"/>
    </row>
    <row r="276" spans="3:4" hidden="1" x14ac:dyDescent="0.2">
      <c r="C276" s="1"/>
      <c r="D276" s="1"/>
    </row>
    <row r="277" spans="3:4" hidden="1" x14ac:dyDescent="0.2">
      <c r="C277" s="1"/>
      <c r="D277" s="1"/>
    </row>
    <row r="278" spans="3:4" hidden="1" x14ac:dyDescent="0.2"/>
    <row r="279" spans="3:4" hidden="1" x14ac:dyDescent="0.2"/>
    <row r="280" spans="3:4" hidden="1" x14ac:dyDescent="0.2"/>
    <row r="281" spans="3:4" hidden="1" x14ac:dyDescent="0.2"/>
    <row r="282" spans="3:4" hidden="1" x14ac:dyDescent="0.2"/>
    <row r="283" spans="3:4" hidden="1" x14ac:dyDescent="0.2"/>
    <row r="284" spans="3:4" hidden="1" x14ac:dyDescent="0.2"/>
    <row r="285" spans="3:4" hidden="1" x14ac:dyDescent="0.2"/>
    <row r="286" spans="3:4" hidden="1" x14ac:dyDescent="0.2"/>
    <row r="287" spans="3:4" hidden="1" x14ac:dyDescent="0.2"/>
    <row r="288" spans="3:4"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sheetData>
  <mergeCells count="1">
    <mergeCell ref="A3:H3"/>
  </mergeCells>
  <pageMargins left="0.7" right="0.7" top="0.75" bottom="0.75" header="0.3" footer="0.3"/>
  <pageSetup paperSize="9" scale="16" orientation="portrait" r:id="rId1"/>
  <drawing r:id="rId2"/>
  <tableParts count="1">
    <tablePart r:id="rId3"/>
  </tablePart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5E07E17-2761-404B-BBB9-DB7B0A59E596}">
  <dimension ref="A1:AZ10000"/>
  <sheetViews>
    <sheetView rightToLeft="1" topLeftCell="A139" zoomScale="85" zoomScaleNormal="85" workbookViewId="0">
      <selection activeCell="Y1" sqref="Y1:XFD1048576"/>
    </sheetView>
  </sheetViews>
  <sheetFormatPr defaultColWidth="0" defaultRowHeight="12.75" zeroHeight="1" x14ac:dyDescent="0.2"/>
  <cols>
    <col min="1" max="1" width="9" style="72" customWidth="1"/>
    <col min="2" max="2" width="26.625" style="124" customWidth="1"/>
    <col min="3" max="3" width="20.25" style="72" customWidth="1"/>
    <col min="4" max="4" width="17.75" style="72" customWidth="1"/>
    <col min="5" max="5" width="23.875" style="72" customWidth="1"/>
    <col min="6" max="6" width="23.125" style="72" customWidth="1"/>
    <col min="7" max="7" width="10.125" style="72" customWidth="1"/>
    <col min="8" max="8" width="23" style="72" customWidth="1"/>
    <col min="9" max="9" width="10" style="72" customWidth="1"/>
    <col min="10" max="10" width="25.375" style="72" customWidth="1"/>
    <col min="11" max="11" width="0" style="72" hidden="1" customWidth="1"/>
    <col min="12" max="52" width="0" style="72" hidden="1"/>
    <col min="53" max="16384" width="9" style="72" hidden="1"/>
  </cols>
  <sheetData>
    <row r="1" spans="2:23" ht="19.5" x14ac:dyDescent="0.2">
      <c r="B1" s="190" t="s">
        <v>227</v>
      </c>
      <c r="C1" s="190"/>
      <c r="D1" s="190"/>
      <c r="E1" s="190"/>
      <c r="F1" s="190"/>
      <c r="G1" s="190"/>
      <c r="H1" s="190"/>
      <c r="I1" s="190"/>
    </row>
    <row r="2" spans="2:23" ht="19.5" x14ac:dyDescent="0.2">
      <c r="B2" s="190" t="s">
        <v>162</v>
      </c>
      <c r="C2" s="190"/>
      <c r="D2" s="190"/>
      <c r="E2" s="190"/>
      <c r="F2" s="190"/>
      <c r="G2" s="190"/>
      <c r="H2" s="190"/>
      <c r="I2" s="190"/>
    </row>
    <row r="3" spans="2:23" ht="13.5" thickBot="1" x14ac:dyDescent="0.25"/>
    <row r="4" spans="2:23" ht="13.5" thickBot="1" x14ac:dyDescent="0.25">
      <c r="B4" s="125" t="s">
        <v>23</v>
      </c>
      <c r="C4" s="200" t="s">
        <v>229</v>
      </c>
      <c r="D4" s="201"/>
      <c r="E4" s="202"/>
    </row>
    <row r="5" spans="2:23" ht="13.5" thickBot="1" x14ac:dyDescent="0.25">
      <c r="B5" s="249" t="s">
        <v>163</v>
      </c>
      <c r="C5" s="250" t="s">
        <v>164</v>
      </c>
      <c r="D5" s="251" t="s">
        <v>165</v>
      </c>
      <c r="E5" s="252" t="s">
        <v>166</v>
      </c>
      <c r="F5" s="250" t="s">
        <v>167</v>
      </c>
      <c r="G5" s="253" t="s">
        <v>168</v>
      </c>
      <c r="H5" s="251" t="s">
        <v>169</v>
      </c>
      <c r="I5" s="255" t="s">
        <v>235</v>
      </c>
      <c r="J5" s="254" t="s">
        <v>170</v>
      </c>
      <c r="M5" s="203" t="s">
        <v>171</v>
      </c>
      <c r="N5" s="204"/>
      <c r="O5" s="204"/>
      <c r="P5" s="204"/>
      <c r="Q5" s="204"/>
      <c r="R5" s="204"/>
      <c r="S5" s="204"/>
      <c r="T5" s="204"/>
      <c r="U5" s="204"/>
      <c r="V5" s="204"/>
      <c r="W5" s="205"/>
    </row>
    <row r="6" spans="2:23" ht="25.5" x14ac:dyDescent="0.2">
      <c r="B6" s="131" t="s">
        <v>172</v>
      </c>
      <c r="C6" s="132">
        <v>1.026</v>
      </c>
      <c r="D6" s="133">
        <v>1.0016</v>
      </c>
      <c r="E6" s="134">
        <v>0.98770000000000002</v>
      </c>
      <c r="F6" s="135">
        <v>0.99</v>
      </c>
      <c r="G6" s="136" t="s">
        <v>173</v>
      </c>
      <c r="H6" s="137">
        <f>F6+6%</f>
        <v>1.05</v>
      </c>
      <c r="I6" s="137">
        <f>F6-6%</f>
        <v>0.92999999999999994</v>
      </c>
      <c r="J6" s="138" t="s">
        <v>130</v>
      </c>
      <c r="K6" s="139">
        <v>0.06</v>
      </c>
      <c r="M6" s="194" t="s">
        <v>62</v>
      </c>
      <c r="N6" s="209"/>
      <c r="O6" s="209"/>
      <c r="P6" s="209"/>
      <c r="Q6" s="209"/>
      <c r="R6" s="209"/>
      <c r="S6" s="209"/>
      <c r="T6" s="209"/>
      <c r="U6" s="209"/>
      <c r="V6" s="209"/>
      <c r="W6" s="210"/>
    </row>
    <row r="7" spans="2:23" x14ac:dyDescent="0.2">
      <c r="B7" s="140" t="s">
        <v>174</v>
      </c>
      <c r="C7" s="132">
        <v>0.28370000000000001</v>
      </c>
      <c r="D7" s="133">
        <v>0.29570000000000002</v>
      </c>
      <c r="E7" s="134">
        <v>0.31690000000000002</v>
      </c>
      <c r="F7" s="135">
        <v>0.3</v>
      </c>
      <c r="G7" s="136" t="s">
        <v>175</v>
      </c>
      <c r="H7" s="137">
        <f>F7+5%</f>
        <v>0.35</v>
      </c>
      <c r="I7" s="137">
        <f>F7-5%</f>
        <v>0.25</v>
      </c>
      <c r="J7" s="141" t="s">
        <v>73</v>
      </c>
      <c r="K7" s="139">
        <v>0.05</v>
      </c>
      <c r="M7" s="208"/>
      <c r="N7" s="209"/>
      <c r="O7" s="209"/>
      <c r="P7" s="209"/>
      <c r="Q7" s="209"/>
      <c r="R7" s="209"/>
      <c r="S7" s="209"/>
      <c r="T7" s="209"/>
      <c r="U7" s="209"/>
      <c r="V7" s="209"/>
      <c r="W7" s="210"/>
    </row>
    <row r="8" spans="2:23" ht="25.5" x14ac:dyDescent="0.2">
      <c r="B8" s="131" t="s">
        <v>176</v>
      </c>
      <c r="C8" s="132">
        <v>4.5999999999999999E-2</v>
      </c>
      <c r="D8" s="133">
        <v>4.0399999999999998E-2</v>
      </c>
      <c r="E8" s="134">
        <v>4.87E-2</v>
      </c>
      <c r="F8" s="135">
        <v>0.06</v>
      </c>
      <c r="G8" s="136" t="s">
        <v>173</v>
      </c>
      <c r="H8" s="137">
        <f t="shared" ref="H8:H16" si="0">F8+6%</f>
        <v>0.12</v>
      </c>
      <c r="I8" s="137">
        <f t="shared" ref="I8:I16" si="1">F8-6%</f>
        <v>0</v>
      </c>
      <c r="J8" s="141" t="s">
        <v>74</v>
      </c>
      <c r="K8" s="139">
        <v>0.06</v>
      </c>
      <c r="M8" s="208"/>
      <c r="N8" s="209"/>
      <c r="O8" s="209"/>
      <c r="P8" s="209"/>
      <c r="Q8" s="209"/>
      <c r="R8" s="209"/>
      <c r="S8" s="209"/>
      <c r="T8" s="209"/>
      <c r="U8" s="209"/>
      <c r="V8" s="209"/>
      <c r="W8" s="210"/>
    </row>
    <row r="9" spans="2:23" ht="25.5" x14ac:dyDescent="0.2">
      <c r="B9" s="131" t="s">
        <v>67</v>
      </c>
      <c r="C9" s="132">
        <v>8.7300000000000003E-2</v>
      </c>
      <c r="D9" s="133">
        <v>6.5699999999999995E-2</v>
      </c>
      <c r="E9" s="134">
        <v>5.1299999999999998E-2</v>
      </c>
      <c r="F9" s="135">
        <v>7.0000000000000007E-2</v>
      </c>
      <c r="G9" s="136" t="s">
        <v>175</v>
      </c>
      <c r="H9" s="137">
        <f t="shared" ref="H9:H10" si="2">F9+5%</f>
        <v>0.12000000000000001</v>
      </c>
      <c r="I9" s="137">
        <f t="shared" ref="I9:I10" si="3">F9-5%</f>
        <v>2.0000000000000004E-2</v>
      </c>
      <c r="J9" s="138" t="s">
        <v>76</v>
      </c>
      <c r="K9" s="139">
        <v>0.05</v>
      </c>
      <c r="M9" s="208"/>
      <c r="N9" s="209"/>
      <c r="O9" s="209"/>
      <c r="P9" s="209"/>
      <c r="Q9" s="209"/>
      <c r="R9" s="209"/>
      <c r="S9" s="209"/>
      <c r="T9" s="209"/>
      <c r="U9" s="209"/>
      <c r="V9" s="209"/>
      <c r="W9" s="210"/>
    </row>
    <row r="10" spans="2:23" x14ac:dyDescent="0.2">
      <c r="B10" s="131" t="s">
        <v>68</v>
      </c>
      <c r="C10" s="132">
        <v>4.6999999999999993E-3</v>
      </c>
      <c r="D10" s="133">
        <v>3.5999999999999999E-3</v>
      </c>
      <c r="E10" s="134">
        <v>2.5000000000000001E-3</v>
      </c>
      <c r="F10" s="135">
        <v>0.05</v>
      </c>
      <c r="G10" s="136" t="s">
        <v>175</v>
      </c>
      <c r="H10" s="137">
        <f t="shared" si="2"/>
        <v>0.1</v>
      </c>
      <c r="I10" s="137">
        <f t="shared" si="3"/>
        <v>0</v>
      </c>
      <c r="J10" s="141" t="s">
        <v>77</v>
      </c>
      <c r="K10" s="139">
        <v>0.05</v>
      </c>
      <c r="M10" s="208"/>
      <c r="N10" s="209"/>
      <c r="O10" s="209"/>
      <c r="P10" s="209"/>
      <c r="Q10" s="209"/>
      <c r="R10" s="209"/>
      <c r="S10" s="209"/>
      <c r="T10" s="209"/>
      <c r="U10" s="209"/>
      <c r="V10" s="209"/>
      <c r="W10" s="210"/>
    </row>
    <row r="11" spans="2:23" x14ac:dyDescent="0.2">
      <c r="B11" s="140" t="s">
        <v>69</v>
      </c>
      <c r="C11" s="132">
        <v>0</v>
      </c>
      <c r="D11" s="133">
        <v>5.7000000000000002E-3</v>
      </c>
      <c r="E11" s="134">
        <v>3.0999999999999999E-3</v>
      </c>
      <c r="F11" s="135">
        <v>0.05</v>
      </c>
      <c r="G11" s="136" t="s">
        <v>175</v>
      </c>
      <c r="H11" s="137">
        <f>F11+5%</f>
        <v>0.1</v>
      </c>
      <c r="I11" s="137">
        <f>F11-5%</f>
        <v>0</v>
      </c>
      <c r="J11" s="141" t="s">
        <v>78</v>
      </c>
      <c r="K11" s="139">
        <v>0.05</v>
      </c>
      <c r="M11" s="208"/>
      <c r="N11" s="209"/>
      <c r="O11" s="209"/>
      <c r="P11" s="209"/>
      <c r="Q11" s="209"/>
      <c r="R11" s="209"/>
      <c r="S11" s="209"/>
      <c r="T11" s="209"/>
      <c r="U11" s="209"/>
      <c r="V11" s="209"/>
      <c r="W11" s="210"/>
    </row>
    <row r="12" spans="2:23" x14ac:dyDescent="0.2">
      <c r="B12" s="140" t="s">
        <v>107</v>
      </c>
      <c r="C12" s="132">
        <v>5.3400000000000003E-2</v>
      </c>
      <c r="D12" s="133">
        <v>5.0599999999999999E-2</v>
      </c>
      <c r="E12" s="134">
        <v>6.4399999999999999E-2</v>
      </c>
      <c r="F12" s="135">
        <v>0.05</v>
      </c>
      <c r="G12" s="136" t="s">
        <v>175</v>
      </c>
      <c r="H12" s="137">
        <f>F12+5%</f>
        <v>0.1</v>
      </c>
      <c r="I12" s="137">
        <f>F12-5%</f>
        <v>0</v>
      </c>
      <c r="J12" s="141" t="s">
        <v>78</v>
      </c>
      <c r="K12" s="139">
        <v>0.05</v>
      </c>
      <c r="M12" s="208"/>
      <c r="N12" s="209"/>
      <c r="O12" s="209"/>
      <c r="P12" s="209"/>
      <c r="Q12" s="209"/>
      <c r="R12" s="209"/>
      <c r="S12" s="209"/>
      <c r="T12" s="209"/>
      <c r="U12" s="209"/>
      <c r="V12" s="209"/>
      <c r="W12" s="210"/>
    </row>
    <row r="13" spans="2:23" x14ac:dyDescent="0.2">
      <c r="B13" s="140" t="s">
        <v>70</v>
      </c>
      <c r="C13" s="132">
        <v>0.1487</v>
      </c>
      <c r="D13" s="133">
        <v>0.16639999999999999</v>
      </c>
      <c r="E13" s="134">
        <v>0.16850000000000001</v>
      </c>
      <c r="F13" s="135">
        <v>0.15</v>
      </c>
      <c r="G13" s="136" t="s">
        <v>175</v>
      </c>
      <c r="H13" s="137">
        <f>F13+5%</f>
        <v>0.2</v>
      </c>
      <c r="I13" s="137">
        <f>F13-5%</f>
        <v>9.9999999999999992E-2</v>
      </c>
      <c r="J13" s="141" t="s">
        <v>78</v>
      </c>
      <c r="K13" s="139">
        <v>0.05</v>
      </c>
      <c r="M13" s="208"/>
      <c r="N13" s="209"/>
      <c r="O13" s="209"/>
      <c r="P13" s="209"/>
      <c r="Q13" s="209"/>
      <c r="R13" s="209"/>
      <c r="S13" s="209"/>
      <c r="T13" s="209"/>
      <c r="U13" s="209"/>
      <c r="V13" s="209"/>
      <c r="W13" s="210"/>
    </row>
    <row r="14" spans="2:23" x14ac:dyDescent="0.2">
      <c r="B14" s="140" t="s">
        <v>71</v>
      </c>
      <c r="C14" s="132">
        <v>1.6299999999999999E-2</v>
      </c>
      <c r="D14" s="133">
        <v>1.54E-2</v>
      </c>
      <c r="E14" s="134">
        <v>1.6899999999999998E-2</v>
      </c>
      <c r="F14" s="135">
        <v>0.05</v>
      </c>
      <c r="G14" s="136" t="s">
        <v>175</v>
      </c>
      <c r="H14" s="137">
        <f t="shared" ref="H14" si="4">F14+5%</f>
        <v>0.1</v>
      </c>
      <c r="I14" s="137">
        <f t="shared" ref="I14" si="5">F14-5%</f>
        <v>0</v>
      </c>
      <c r="J14" s="256" t="s">
        <v>235</v>
      </c>
      <c r="K14" s="139">
        <v>0.05</v>
      </c>
      <c r="M14" s="208"/>
      <c r="N14" s="209"/>
      <c r="O14" s="209"/>
      <c r="P14" s="209"/>
      <c r="Q14" s="209"/>
      <c r="R14" s="209"/>
      <c r="S14" s="209"/>
      <c r="T14" s="209"/>
      <c r="U14" s="209"/>
      <c r="V14" s="209"/>
      <c r="W14" s="210"/>
    </row>
    <row r="15" spans="2:23" x14ac:dyDescent="0.2">
      <c r="B15" s="140" t="s">
        <v>177</v>
      </c>
      <c r="C15" s="142">
        <f>SUM(C6:C14)</f>
        <v>1.6661000000000001</v>
      </c>
      <c r="D15" s="143">
        <f>SUM(D6:D14)</f>
        <v>1.6451000000000002</v>
      </c>
      <c r="E15" s="144">
        <f>SUM(E6:E14)</f>
        <v>1.66</v>
      </c>
      <c r="F15" s="145">
        <v>1.8000000000000003</v>
      </c>
      <c r="G15" s="257" t="s">
        <v>235</v>
      </c>
      <c r="H15" s="257" t="s">
        <v>235</v>
      </c>
      <c r="I15" s="257" t="s">
        <v>235</v>
      </c>
      <c r="J15" s="256" t="s">
        <v>235</v>
      </c>
      <c r="M15" s="208"/>
      <c r="N15" s="209"/>
      <c r="O15" s="209"/>
      <c r="P15" s="209"/>
      <c r="Q15" s="209"/>
      <c r="R15" s="209"/>
      <c r="S15" s="209"/>
      <c r="T15" s="209"/>
      <c r="U15" s="209"/>
      <c r="V15" s="209"/>
      <c r="W15" s="210"/>
    </row>
    <row r="16" spans="2:23" ht="13.5" thickBot="1" x14ac:dyDescent="0.25">
      <c r="B16" s="146" t="s">
        <v>178</v>
      </c>
      <c r="C16" s="147">
        <v>0.34429999999999999</v>
      </c>
      <c r="D16" s="148">
        <v>0.28389999999999999</v>
      </c>
      <c r="E16" s="149">
        <v>0.28289999999999998</v>
      </c>
      <c r="F16" s="150">
        <v>0.3</v>
      </c>
      <c r="G16" s="151" t="s">
        <v>173</v>
      </c>
      <c r="H16" s="152">
        <f t="shared" si="0"/>
        <v>0.36</v>
      </c>
      <c r="I16" s="152">
        <f t="shared" si="1"/>
        <v>0.24</v>
      </c>
      <c r="J16" s="153" t="s">
        <v>79</v>
      </c>
      <c r="K16" s="139">
        <v>0.06</v>
      </c>
      <c r="M16" s="211"/>
      <c r="N16" s="212"/>
      <c r="O16" s="212"/>
      <c r="P16" s="212"/>
      <c r="Q16" s="212"/>
      <c r="R16" s="212"/>
      <c r="S16" s="212"/>
      <c r="T16" s="212"/>
      <c r="U16" s="212"/>
      <c r="V16" s="212"/>
      <c r="W16" s="213"/>
    </row>
    <row r="17" spans="2:23" hidden="1" x14ac:dyDescent="0.2">
      <c r="B17" s="154" t="s">
        <v>112</v>
      </c>
      <c r="C17" s="258" t="s">
        <v>235</v>
      </c>
      <c r="D17" s="258" t="s">
        <v>235</v>
      </c>
      <c r="E17" s="258" t="s">
        <v>235</v>
      </c>
      <c r="F17" s="258" t="s">
        <v>235</v>
      </c>
      <c r="G17" s="259" t="s">
        <v>235</v>
      </c>
      <c r="H17" s="260" t="s">
        <v>235</v>
      </c>
      <c r="I17" s="260" t="s">
        <v>235</v>
      </c>
      <c r="J17" s="260" t="s">
        <v>235</v>
      </c>
    </row>
    <row r="18" spans="2:23" ht="28.5" x14ac:dyDescent="0.2">
      <c r="B18" s="44" t="s">
        <v>230</v>
      </c>
      <c r="C18" s="163">
        <v>2E-3</v>
      </c>
      <c r="D18" s="163">
        <v>2E-3</v>
      </c>
      <c r="E18" s="163">
        <v>1.5E-3</v>
      </c>
      <c r="F18" s="261" t="s">
        <v>235</v>
      </c>
      <c r="G18" s="261" t="s">
        <v>235</v>
      </c>
      <c r="H18" s="261" t="s">
        <v>235</v>
      </c>
      <c r="I18" s="261" t="s">
        <v>235</v>
      </c>
      <c r="J18" s="261" t="s">
        <v>235</v>
      </c>
    </row>
    <row r="19" spans="2:23" ht="13.5" thickBot="1" x14ac:dyDescent="0.25">
      <c r="B19" s="262" t="s">
        <v>235</v>
      </c>
      <c r="C19" s="261" t="s">
        <v>235</v>
      </c>
      <c r="D19" s="261" t="s">
        <v>235</v>
      </c>
      <c r="E19" s="261" t="s">
        <v>235</v>
      </c>
      <c r="F19" s="261" t="s">
        <v>235</v>
      </c>
      <c r="G19" s="261" t="s">
        <v>235</v>
      </c>
      <c r="H19" s="261" t="s">
        <v>235</v>
      </c>
      <c r="I19" s="261" t="s">
        <v>235</v>
      </c>
      <c r="J19" s="261" t="s">
        <v>235</v>
      </c>
    </row>
    <row r="20" spans="2:23" ht="13.5" thickBot="1" x14ac:dyDescent="0.25">
      <c r="B20" s="125" t="s">
        <v>63</v>
      </c>
      <c r="C20" s="174" t="s">
        <v>229</v>
      </c>
      <c r="D20" s="263" t="s">
        <v>235</v>
      </c>
      <c r="E20" s="264" t="s">
        <v>235</v>
      </c>
      <c r="F20" s="261" t="s">
        <v>235</v>
      </c>
      <c r="G20" s="261" t="s">
        <v>235</v>
      </c>
      <c r="H20" s="261" t="s">
        <v>235</v>
      </c>
      <c r="I20" s="261" t="s">
        <v>235</v>
      </c>
      <c r="J20" s="261" t="s">
        <v>235</v>
      </c>
    </row>
    <row r="21" spans="2:23" ht="26.25" thickBot="1" x14ac:dyDescent="0.25">
      <c r="B21" s="126" t="s">
        <v>163</v>
      </c>
      <c r="C21" s="127" t="s">
        <v>179</v>
      </c>
      <c r="D21" s="175" t="s">
        <v>180</v>
      </c>
      <c r="E21" s="128" t="s">
        <v>181</v>
      </c>
      <c r="F21" s="127" t="s">
        <v>167</v>
      </c>
      <c r="G21" s="129" t="s">
        <v>168</v>
      </c>
      <c r="H21" s="175" t="s">
        <v>169</v>
      </c>
      <c r="I21" s="265" t="s">
        <v>235</v>
      </c>
      <c r="J21" s="130" t="s">
        <v>170</v>
      </c>
      <c r="M21" s="203" t="s">
        <v>171</v>
      </c>
      <c r="N21" s="204"/>
      <c r="O21" s="204"/>
      <c r="P21" s="204"/>
      <c r="Q21" s="204"/>
      <c r="R21" s="204"/>
      <c r="S21" s="204"/>
      <c r="T21" s="204"/>
      <c r="U21" s="204"/>
      <c r="V21" s="204"/>
      <c r="W21" s="205"/>
    </row>
    <row r="22" spans="2:23" ht="25.5" x14ac:dyDescent="0.2">
      <c r="B22" s="131" t="s">
        <v>172</v>
      </c>
      <c r="C22" s="132">
        <v>0.24129999999999999</v>
      </c>
      <c r="D22" s="133">
        <v>0.23949999999999999</v>
      </c>
      <c r="E22" s="134">
        <v>0.24</v>
      </c>
      <c r="F22" s="135">
        <v>0.19</v>
      </c>
      <c r="G22" s="136" t="s">
        <v>173</v>
      </c>
      <c r="H22" s="137">
        <f>F22+6%</f>
        <v>0.25</v>
      </c>
      <c r="I22" s="137">
        <f>F22-6%</f>
        <v>0.13</v>
      </c>
      <c r="J22" s="138" t="s">
        <v>130</v>
      </c>
      <c r="K22" s="139">
        <v>0.06</v>
      </c>
      <c r="M22" s="194" t="s">
        <v>64</v>
      </c>
      <c r="N22" s="209"/>
      <c r="O22" s="209"/>
      <c r="P22" s="209"/>
      <c r="Q22" s="209"/>
      <c r="R22" s="209"/>
      <c r="S22" s="209"/>
      <c r="T22" s="209"/>
      <c r="U22" s="209"/>
      <c r="V22" s="209"/>
      <c r="W22" s="210"/>
    </row>
    <row r="23" spans="2:23" x14ac:dyDescent="0.2">
      <c r="B23" s="140" t="s">
        <v>174</v>
      </c>
      <c r="C23" s="132">
        <v>0.22189999999999999</v>
      </c>
      <c r="D23" s="133">
        <v>0.2702</v>
      </c>
      <c r="E23" s="134">
        <v>0.25519999999999998</v>
      </c>
      <c r="F23" s="135">
        <v>0.25</v>
      </c>
      <c r="G23" s="136" t="s">
        <v>175</v>
      </c>
      <c r="H23" s="137">
        <f>F23+5%</f>
        <v>0.3</v>
      </c>
      <c r="I23" s="137">
        <f>F23-5%</f>
        <v>0.2</v>
      </c>
      <c r="J23" s="141" t="s">
        <v>73</v>
      </c>
      <c r="K23" s="139">
        <v>0.05</v>
      </c>
      <c r="M23" s="208"/>
      <c r="N23" s="209"/>
      <c r="O23" s="209"/>
      <c r="P23" s="209"/>
      <c r="Q23" s="209"/>
      <c r="R23" s="209"/>
      <c r="S23" s="209"/>
      <c r="T23" s="209"/>
      <c r="U23" s="209"/>
      <c r="V23" s="209"/>
      <c r="W23" s="210"/>
    </row>
    <row r="24" spans="2:23" ht="25.5" x14ac:dyDescent="0.2">
      <c r="B24" s="131" t="s">
        <v>176</v>
      </c>
      <c r="C24" s="132">
        <v>0.39340000000000003</v>
      </c>
      <c r="D24" s="133">
        <v>0.37230000000000002</v>
      </c>
      <c r="E24" s="134">
        <v>0.41070000000000001</v>
      </c>
      <c r="F24" s="135">
        <v>0.39</v>
      </c>
      <c r="G24" s="136" t="s">
        <v>173</v>
      </c>
      <c r="H24" s="137">
        <f t="shared" ref="H24" si="6">F24+6%</f>
        <v>0.45</v>
      </c>
      <c r="I24" s="137">
        <f t="shared" ref="I24" si="7">F24-6%</f>
        <v>0.33</v>
      </c>
      <c r="J24" s="141" t="s">
        <v>74</v>
      </c>
      <c r="K24" s="139">
        <v>0.06</v>
      </c>
      <c r="M24" s="208"/>
      <c r="N24" s="209"/>
      <c r="O24" s="209"/>
      <c r="P24" s="209"/>
      <c r="Q24" s="209"/>
      <c r="R24" s="209"/>
      <c r="S24" s="209"/>
      <c r="T24" s="209"/>
      <c r="U24" s="209"/>
      <c r="V24" s="209"/>
      <c r="W24" s="210"/>
    </row>
    <row r="25" spans="2:23" ht="25.5" x14ac:dyDescent="0.2">
      <c r="B25" s="131" t="s">
        <v>67</v>
      </c>
      <c r="C25" s="132">
        <v>6.7299999999999999E-2</v>
      </c>
      <c r="D25" s="133">
        <v>4.9200000000000001E-2</v>
      </c>
      <c r="E25" s="134">
        <v>4.8399999999999999E-2</v>
      </c>
      <c r="F25" s="135">
        <v>0.05</v>
      </c>
      <c r="G25" s="136" t="s">
        <v>175</v>
      </c>
      <c r="H25" s="137">
        <f t="shared" ref="H25:H26" si="8">F25+5%</f>
        <v>0.1</v>
      </c>
      <c r="I25" s="137">
        <f t="shared" ref="I25:I26" si="9">F25-5%</f>
        <v>0</v>
      </c>
      <c r="J25" s="138" t="s">
        <v>76</v>
      </c>
      <c r="K25" s="139">
        <v>0.05</v>
      </c>
      <c r="M25" s="208"/>
      <c r="N25" s="209"/>
      <c r="O25" s="209"/>
      <c r="P25" s="209"/>
      <c r="Q25" s="209"/>
      <c r="R25" s="209"/>
      <c r="S25" s="209"/>
      <c r="T25" s="209"/>
      <c r="U25" s="209"/>
      <c r="V25" s="209"/>
      <c r="W25" s="210"/>
    </row>
    <row r="26" spans="2:23" x14ac:dyDescent="0.2">
      <c r="B26" s="131" t="s">
        <v>68</v>
      </c>
      <c r="C26" s="132">
        <v>4.3200000000000002E-2</v>
      </c>
      <c r="D26" s="133">
        <v>0.03</v>
      </c>
      <c r="E26" s="134">
        <v>3.8300000000000001E-2</v>
      </c>
      <c r="F26" s="135">
        <v>0.05</v>
      </c>
      <c r="G26" s="136" t="s">
        <v>175</v>
      </c>
      <c r="H26" s="137">
        <f t="shared" si="8"/>
        <v>0.1</v>
      </c>
      <c r="I26" s="137">
        <f t="shared" si="9"/>
        <v>0</v>
      </c>
      <c r="J26" s="141" t="s">
        <v>77</v>
      </c>
      <c r="K26" s="139">
        <v>0.05</v>
      </c>
      <c r="M26" s="208"/>
      <c r="N26" s="209"/>
      <c r="O26" s="209"/>
      <c r="P26" s="209"/>
      <c r="Q26" s="209"/>
      <c r="R26" s="209"/>
      <c r="S26" s="209"/>
      <c r="T26" s="209"/>
      <c r="U26" s="209"/>
      <c r="V26" s="209"/>
      <c r="W26" s="210"/>
    </row>
    <row r="27" spans="2:23" x14ac:dyDescent="0.2">
      <c r="B27" s="140" t="s">
        <v>69</v>
      </c>
      <c r="C27" s="132">
        <v>0</v>
      </c>
      <c r="D27" s="133">
        <v>0</v>
      </c>
      <c r="E27" s="134">
        <v>0</v>
      </c>
      <c r="F27" s="135">
        <v>0.05</v>
      </c>
      <c r="G27" s="136" t="s">
        <v>175</v>
      </c>
      <c r="H27" s="137">
        <f>F27+5%</f>
        <v>0.1</v>
      </c>
      <c r="I27" s="137">
        <f>F27-5%</f>
        <v>0</v>
      </c>
      <c r="J27" s="141" t="s">
        <v>78</v>
      </c>
      <c r="K27" s="139">
        <v>0.05</v>
      </c>
      <c r="M27" s="208"/>
      <c r="N27" s="209"/>
      <c r="O27" s="209"/>
      <c r="P27" s="209"/>
      <c r="Q27" s="209"/>
      <c r="R27" s="209"/>
      <c r="S27" s="209"/>
      <c r="T27" s="209"/>
      <c r="U27" s="209"/>
      <c r="V27" s="209"/>
      <c r="W27" s="210"/>
    </row>
    <row r="28" spans="2:23" x14ac:dyDescent="0.2">
      <c r="B28" s="140" t="s">
        <v>107</v>
      </c>
      <c r="C28" s="132">
        <v>1.9800000000000002E-2</v>
      </c>
      <c r="D28" s="133">
        <v>1.46E-2</v>
      </c>
      <c r="E28" s="134">
        <v>3.2599999999999997E-2</v>
      </c>
      <c r="F28" s="135">
        <v>0.05</v>
      </c>
      <c r="G28" s="136" t="s">
        <v>175</v>
      </c>
      <c r="H28" s="137">
        <f>F28+5%</f>
        <v>0.1</v>
      </c>
      <c r="I28" s="137">
        <f>F28-5%</f>
        <v>0</v>
      </c>
      <c r="J28" s="141" t="s">
        <v>78</v>
      </c>
      <c r="K28" s="139">
        <v>0.05</v>
      </c>
      <c r="M28" s="208"/>
      <c r="N28" s="209"/>
      <c r="O28" s="209"/>
      <c r="P28" s="209"/>
      <c r="Q28" s="209"/>
      <c r="R28" s="209"/>
      <c r="S28" s="209"/>
      <c r="T28" s="209"/>
      <c r="U28" s="209"/>
      <c r="V28" s="209"/>
      <c r="W28" s="210"/>
    </row>
    <row r="29" spans="2:23" x14ac:dyDescent="0.2">
      <c r="B29" s="140" t="s">
        <v>70</v>
      </c>
      <c r="C29" s="132">
        <v>0.1573</v>
      </c>
      <c r="D29" s="133">
        <v>0.1862</v>
      </c>
      <c r="E29" s="134">
        <v>0.14549999999999999</v>
      </c>
      <c r="F29" s="135">
        <v>0.15</v>
      </c>
      <c r="G29" s="136" t="s">
        <v>175</v>
      </c>
      <c r="H29" s="137">
        <f>F29+5%</f>
        <v>0.2</v>
      </c>
      <c r="I29" s="137">
        <f>F29-5%</f>
        <v>9.9999999999999992E-2</v>
      </c>
      <c r="J29" s="141" t="s">
        <v>78</v>
      </c>
      <c r="K29" s="139">
        <v>0.05</v>
      </c>
      <c r="M29" s="208"/>
      <c r="N29" s="209"/>
      <c r="O29" s="209"/>
      <c r="P29" s="209"/>
      <c r="Q29" s="209"/>
      <c r="R29" s="209"/>
      <c r="S29" s="209"/>
      <c r="T29" s="209"/>
      <c r="U29" s="209"/>
      <c r="V29" s="209"/>
      <c r="W29" s="210"/>
    </row>
    <row r="30" spans="2:23" x14ac:dyDescent="0.2">
      <c r="B30" s="140" t="s">
        <v>71</v>
      </c>
      <c r="C30" s="132">
        <v>4.2700000000000002E-2</v>
      </c>
      <c r="D30" s="133">
        <v>2.8299999999999999E-2</v>
      </c>
      <c r="E30" s="134">
        <v>3.1800000000000002E-2</v>
      </c>
      <c r="F30" s="135">
        <v>0.05</v>
      </c>
      <c r="G30" s="136" t="s">
        <v>175</v>
      </c>
      <c r="H30" s="137">
        <f t="shared" ref="H30" si="10">F30+5%</f>
        <v>0.1</v>
      </c>
      <c r="I30" s="137">
        <f t="shared" ref="I30" si="11">F30-5%</f>
        <v>0</v>
      </c>
      <c r="J30" s="256" t="s">
        <v>235</v>
      </c>
      <c r="K30" s="139">
        <v>0.05</v>
      </c>
      <c r="M30" s="208"/>
      <c r="N30" s="209"/>
      <c r="O30" s="209"/>
      <c r="P30" s="209"/>
      <c r="Q30" s="209"/>
      <c r="R30" s="209"/>
      <c r="S30" s="209"/>
      <c r="T30" s="209"/>
      <c r="U30" s="209"/>
      <c r="V30" s="209"/>
      <c r="W30" s="210"/>
    </row>
    <row r="31" spans="2:23" x14ac:dyDescent="0.2">
      <c r="B31" s="140" t="s">
        <v>177</v>
      </c>
      <c r="C31" s="142">
        <f t="shared" ref="C31:E31" si="12">SUM(C22:C30)</f>
        <v>1.1869000000000001</v>
      </c>
      <c r="D31" s="143">
        <f t="shared" si="12"/>
        <v>1.1903000000000001</v>
      </c>
      <c r="E31" s="144">
        <f t="shared" si="12"/>
        <v>1.2024999999999999</v>
      </c>
      <c r="F31" s="145">
        <v>1.2300000000000002</v>
      </c>
      <c r="G31" s="257" t="s">
        <v>235</v>
      </c>
      <c r="H31" s="257" t="s">
        <v>235</v>
      </c>
      <c r="I31" s="257" t="s">
        <v>235</v>
      </c>
      <c r="J31" s="256" t="s">
        <v>235</v>
      </c>
      <c r="M31" s="208"/>
      <c r="N31" s="209"/>
      <c r="O31" s="209"/>
      <c r="P31" s="209"/>
      <c r="Q31" s="209"/>
      <c r="R31" s="209"/>
      <c r="S31" s="209"/>
      <c r="T31" s="209"/>
      <c r="U31" s="209"/>
      <c r="V31" s="209"/>
      <c r="W31" s="210"/>
    </row>
    <row r="32" spans="2:23" ht="13.5" thickBot="1" x14ac:dyDescent="0.25">
      <c r="B32" s="146" t="s">
        <v>178</v>
      </c>
      <c r="C32" s="147">
        <v>0.24510000000000001</v>
      </c>
      <c r="D32" s="148">
        <v>0.2303</v>
      </c>
      <c r="E32" s="149">
        <v>0.2409</v>
      </c>
      <c r="F32" s="150">
        <v>0.25</v>
      </c>
      <c r="G32" s="151" t="s">
        <v>173</v>
      </c>
      <c r="H32" s="152">
        <f t="shared" ref="H32" si="13">F32+6%</f>
        <v>0.31</v>
      </c>
      <c r="I32" s="152">
        <f t="shared" ref="I32" si="14">F32-6%</f>
        <v>0.19</v>
      </c>
      <c r="J32" s="153" t="s">
        <v>79</v>
      </c>
      <c r="K32" s="139">
        <v>0.06</v>
      </c>
      <c r="M32" s="211"/>
      <c r="N32" s="212"/>
      <c r="O32" s="212"/>
      <c r="P32" s="212"/>
      <c r="Q32" s="212"/>
      <c r="R32" s="212"/>
      <c r="S32" s="212"/>
      <c r="T32" s="212"/>
      <c r="U32" s="212"/>
      <c r="V32" s="212"/>
      <c r="W32" s="213"/>
    </row>
    <row r="33" spans="2:23" hidden="1" x14ac:dyDescent="0.2">
      <c r="B33" s="155" t="s">
        <v>112</v>
      </c>
      <c r="C33" s="266" t="s">
        <v>235</v>
      </c>
      <c r="D33" s="266" t="s">
        <v>235</v>
      </c>
      <c r="E33" s="266" t="s">
        <v>235</v>
      </c>
      <c r="F33" s="266" t="s">
        <v>235</v>
      </c>
      <c r="G33" s="267" t="s">
        <v>235</v>
      </c>
      <c r="H33" s="268" t="s">
        <v>235</v>
      </c>
      <c r="I33" s="268" t="s">
        <v>235</v>
      </c>
      <c r="J33" s="268" t="s">
        <v>235</v>
      </c>
    </row>
    <row r="34" spans="2:23" ht="28.5" x14ac:dyDescent="0.2">
      <c r="B34" s="44" t="s">
        <v>230</v>
      </c>
      <c r="C34" s="163">
        <v>2.3999999999999998E-3</v>
      </c>
      <c r="D34" s="163">
        <v>2.3999999999999998E-3</v>
      </c>
      <c r="E34" s="163">
        <v>2E-3</v>
      </c>
      <c r="F34" s="261" t="s">
        <v>235</v>
      </c>
      <c r="G34" s="261" t="s">
        <v>235</v>
      </c>
      <c r="H34" s="261" t="s">
        <v>235</v>
      </c>
      <c r="I34" s="261" t="s">
        <v>235</v>
      </c>
      <c r="J34" s="261" t="s">
        <v>235</v>
      </c>
    </row>
    <row r="35" spans="2:23" ht="13.5" thickBot="1" x14ac:dyDescent="0.25">
      <c r="B35" s="262" t="s">
        <v>235</v>
      </c>
      <c r="C35" s="261" t="s">
        <v>235</v>
      </c>
      <c r="D35" s="261" t="s">
        <v>235</v>
      </c>
      <c r="E35" s="261" t="s">
        <v>235</v>
      </c>
      <c r="F35" s="261" t="s">
        <v>235</v>
      </c>
      <c r="G35" s="261" t="s">
        <v>235</v>
      </c>
      <c r="H35" s="261" t="s">
        <v>235</v>
      </c>
      <c r="I35" s="261" t="s">
        <v>235</v>
      </c>
      <c r="J35" s="261" t="s">
        <v>235</v>
      </c>
    </row>
    <row r="36" spans="2:23" ht="13.5" thickBot="1" x14ac:dyDescent="0.25">
      <c r="B36" s="125" t="s">
        <v>97</v>
      </c>
      <c r="C36" s="174" t="s">
        <v>229</v>
      </c>
      <c r="D36" s="263" t="s">
        <v>235</v>
      </c>
      <c r="E36" s="264" t="s">
        <v>235</v>
      </c>
      <c r="F36" s="261" t="s">
        <v>235</v>
      </c>
      <c r="G36" s="261" t="s">
        <v>235</v>
      </c>
      <c r="H36" s="261" t="s">
        <v>235</v>
      </c>
      <c r="I36" s="261" t="s">
        <v>235</v>
      </c>
      <c r="J36" s="261" t="s">
        <v>235</v>
      </c>
    </row>
    <row r="37" spans="2:23" ht="26.25" thickBot="1" x14ac:dyDescent="0.25">
      <c r="B37" s="126" t="s">
        <v>163</v>
      </c>
      <c r="C37" s="127" t="s">
        <v>182</v>
      </c>
      <c r="D37" s="265" t="s">
        <v>235</v>
      </c>
      <c r="E37" s="269" t="s">
        <v>235</v>
      </c>
      <c r="F37" s="127" t="s">
        <v>167</v>
      </c>
      <c r="G37" s="129" t="s">
        <v>168</v>
      </c>
      <c r="H37" s="175" t="s">
        <v>169</v>
      </c>
      <c r="I37" s="265" t="s">
        <v>235</v>
      </c>
      <c r="J37" s="130" t="s">
        <v>170</v>
      </c>
      <c r="M37" s="203" t="s">
        <v>171</v>
      </c>
      <c r="N37" s="204"/>
      <c r="O37" s="204"/>
      <c r="P37" s="204"/>
      <c r="Q37" s="204"/>
      <c r="R37" s="204"/>
      <c r="S37" s="204"/>
      <c r="T37" s="204"/>
      <c r="U37" s="204"/>
      <c r="V37" s="204"/>
      <c r="W37" s="205"/>
    </row>
    <row r="38" spans="2:23" ht="25.5" x14ac:dyDescent="0.2">
      <c r="B38" s="131" t="s">
        <v>172</v>
      </c>
      <c r="C38" s="132">
        <v>0.33119999999999999</v>
      </c>
      <c r="D38" s="270" t="s">
        <v>235</v>
      </c>
      <c r="E38" s="271" t="s">
        <v>235</v>
      </c>
      <c r="F38" s="135">
        <v>0.33</v>
      </c>
      <c r="G38" s="136" t="s">
        <v>173</v>
      </c>
      <c r="H38" s="137">
        <f>F38+6%</f>
        <v>0.39</v>
      </c>
      <c r="I38" s="137">
        <f>F38-6%</f>
        <v>0.27</v>
      </c>
      <c r="J38" s="138" t="s">
        <v>183</v>
      </c>
      <c r="K38" s="139">
        <v>0.06</v>
      </c>
      <c r="M38" s="191" t="s">
        <v>184</v>
      </c>
      <c r="N38" s="206"/>
      <c r="O38" s="206"/>
      <c r="P38" s="206"/>
      <c r="Q38" s="206"/>
      <c r="R38" s="206"/>
      <c r="S38" s="206"/>
      <c r="T38" s="206"/>
      <c r="U38" s="206"/>
      <c r="V38" s="206"/>
      <c r="W38" s="207"/>
    </row>
    <row r="39" spans="2:23" ht="25.5" x14ac:dyDescent="0.2">
      <c r="B39" s="140" t="s">
        <v>174</v>
      </c>
      <c r="C39" s="132">
        <v>0.3821</v>
      </c>
      <c r="D39" s="270" t="s">
        <v>235</v>
      </c>
      <c r="E39" s="271" t="s">
        <v>235</v>
      </c>
      <c r="F39" s="135">
        <v>0.38</v>
      </c>
      <c r="G39" s="136" t="s">
        <v>175</v>
      </c>
      <c r="H39" s="137">
        <f>F39+5%</f>
        <v>0.43</v>
      </c>
      <c r="I39" s="137">
        <f>F39-5%</f>
        <v>0.33</v>
      </c>
      <c r="J39" s="156" t="s">
        <v>185</v>
      </c>
      <c r="K39" s="139">
        <v>0.05</v>
      </c>
      <c r="M39" s="208"/>
      <c r="N39" s="209"/>
      <c r="O39" s="209"/>
      <c r="P39" s="209"/>
      <c r="Q39" s="209"/>
      <c r="R39" s="209"/>
      <c r="S39" s="209"/>
      <c r="T39" s="209"/>
      <c r="U39" s="209"/>
      <c r="V39" s="209"/>
      <c r="W39" s="210"/>
    </row>
    <row r="40" spans="2:23" ht="38.25" x14ac:dyDescent="0.2">
      <c r="B40" s="131" t="s">
        <v>176</v>
      </c>
      <c r="C40" s="132">
        <v>0.33200000000000002</v>
      </c>
      <c r="D40" s="270" t="s">
        <v>235</v>
      </c>
      <c r="E40" s="271" t="s">
        <v>235</v>
      </c>
      <c r="F40" s="135">
        <v>0.33</v>
      </c>
      <c r="G40" s="136" t="s">
        <v>173</v>
      </c>
      <c r="H40" s="137">
        <f t="shared" ref="H40" si="15">F40+6%</f>
        <v>0.39</v>
      </c>
      <c r="I40" s="137">
        <f t="shared" ref="I40" si="16">F40-6%</f>
        <v>0.27</v>
      </c>
      <c r="J40" s="138" t="s">
        <v>186</v>
      </c>
      <c r="K40" s="139">
        <v>0.06</v>
      </c>
      <c r="M40" s="208"/>
      <c r="N40" s="209"/>
      <c r="O40" s="209"/>
      <c r="P40" s="209"/>
      <c r="Q40" s="209"/>
      <c r="R40" s="209"/>
      <c r="S40" s="209"/>
      <c r="T40" s="209"/>
      <c r="U40" s="209"/>
      <c r="V40" s="209"/>
      <c r="W40" s="210"/>
    </row>
    <row r="41" spans="2:23" x14ac:dyDescent="0.2">
      <c r="B41" s="140" t="s">
        <v>70</v>
      </c>
      <c r="C41" s="132">
        <v>0.1361</v>
      </c>
      <c r="D41" s="270" t="s">
        <v>235</v>
      </c>
      <c r="E41" s="271" t="s">
        <v>235</v>
      </c>
      <c r="F41" s="135">
        <v>0.15</v>
      </c>
      <c r="G41" s="136" t="s">
        <v>175</v>
      </c>
      <c r="H41" s="137">
        <f>IF(F41+5%&gt;20%,20%,F41+5%)</f>
        <v>0.2</v>
      </c>
      <c r="I41" s="137">
        <f>IF(F41+5%&gt;20%,15%,F41-5%)</f>
        <v>9.9999999999999992E-2</v>
      </c>
      <c r="J41" s="141" t="s">
        <v>78</v>
      </c>
      <c r="K41" s="139">
        <v>0.05</v>
      </c>
      <c r="M41" s="208"/>
      <c r="N41" s="209"/>
      <c r="O41" s="209"/>
      <c r="P41" s="209"/>
      <c r="Q41" s="209"/>
      <c r="R41" s="209"/>
      <c r="S41" s="209"/>
      <c r="T41" s="209"/>
      <c r="U41" s="209"/>
      <c r="V41" s="209"/>
      <c r="W41" s="210"/>
    </row>
    <row r="42" spans="2:23" x14ac:dyDescent="0.2">
      <c r="B42" s="140" t="s">
        <v>177</v>
      </c>
      <c r="C42" s="142">
        <f>SUM(C38:C41)</f>
        <v>1.1814</v>
      </c>
      <c r="D42" s="272" t="s">
        <v>235</v>
      </c>
      <c r="E42" s="273" t="s">
        <v>235</v>
      </c>
      <c r="F42" s="145">
        <v>1.19</v>
      </c>
      <c r="G42" s="257" t="s">
        <v>235</v>
      </c>
      <c r="H42" s="257" t="s">
        <v>235</v>
      </c>
      <c r="I42" s="257" t="s">
        <v>235</v>
      </c>
      <c r="J42" s="256" t="s">
        <v>235</v>
      </c>
      <c r="M42" s="208"/>
      <c r="N42" s="209"/>
      <c r="O42" s="209"/>
      <c r="P42" s="209"/>
      <c r="Q42" s="209"/>
      <c r="R42" s="209"/>
      <c r="S42" s="209"/>
      <c r="T42" s="209"/>
      <c r="U42" s="209"/>
      <c r="V42" s="209"/>
      <c r="W42" s="210"/>
    </row>
    <row r="43" spans="2:23" ht="13.5" thickBot="1" x14ac:dyDescent="0.25">
      <c r="B43" s="146" t="s">
        <v>178</v>
      </c>
      <c r="C43" s="147">
        <v>0.87780000000000002</v>
      </c>
      <c r="D43" s="274" t="s">
        <v>235</v>
      </c>
      <c r="E43" s="275" t="s">
        <v>235</v>
      </c>
      <c r="F43" s="150">
        <v>0.88</v>
      </c>
      <c r="G43" s="151" t="s">
        <v>173</v>
      </c>
      <c r="H43" s="152">
        <f t="shared" ref="H43" si="17">F43+6%</f>
        <v>0.94</v>
      </c>
      <c r="I43" s="152">
        <f t="shared" ref="I43" si="18">F43-6%</f>
        <v>0.82000000000000006</v>
      </c>
      <c r="J43" s="153" t="s">
        <v>79</v>
      </c>
      <c r="K43" s="139">
        <v>0.06</v>
      </c>
      <c r="M43" s="211"/>
      <c r="N43" s="212"/>
      <c r="O43" s="212"/>
      <c r="P43" s="212"/>
      <c r="Q43" s="212"/>
      <c r="R43" s="212"/>
      <c r="S43" s="212"/>
      <c r="T43" s="212"/>
      <c r="U43" s="212"/>
      <c r="V43" s="212"/>
      <c r="W43" s="213"/>
    </row>
    <row r="44" spans="2:23" hidden="1" x14ac:dyDescent="0.2">
      <c r="B44" s="154" t="s">
        <v>112</v>
      </c>
      <c r="C44" s="258" t="s">
        <v>235</v>
      </c>
      <c r="D44" s="258" t="s">
        <v>235</v>
      </c>
      <c r="E44" s="258" t="s">
        <v>235</v>
      </c>
      <c r="F44" s="258" t="s">
        <v>235</v>
      </c>
      <c r="G44" s="259" t="s">
        <v>235</v>
      </c>
      <c r="H44" s="260" t="s">
        <v>235</v>
      </c>
      <c r="I44" s="260" t="s">
        <v>235</v>
      </c>
      <c r="J44" s="260" t="s">
        <v>235</v>
      </c>
      <c r="O44" s="157"/>
      <c r="P44" s="157"/>
      <c r="Q44" s="157"/>
      <c r="R44" s="157"/>
      <c r="S44" s="157"/>
      <c r="T44" s="157"/>
      <c r="U44" s="157"/>
      <c r="V44" s="157"/>
      <c r="W44" s="158"/>
    </row>
    <row r="45" spans="2:23" ht="29.25" thickBot="1" x14ac:dyDescent="0.25">
      <c r="B45" s="44" t="s">
        <v>230</v>
      </c>
      <c r="C45" s="163">
        <v>2E-3</v>
      </c>
      <c r="D45" s="261" t="s">
        <v>235</v>
      </c>
      <c r="E45" s="261" t="s">
        <v>235</v>
      </c>
      <c r="F45" s="261" t="s">
        <v>235</v>
      </c>
      <c r="G45" s="261" t="s">
        <v>235</v>
      </c>
      <c r="H45" s="261" t="s">
        <v>235</v>
      </c>
      <c r="I45" s="261" t="s">
        <v>235</v>
      </c>
      <c r="J45" s="261" t="s">
        <v>235</v>
      </c>
    </row>
    <row r="46" spans="2:23" ht="13.5" thickBot="1" x14ac:dyDescent="0.25">
      <c r="B46" s="125" t="s">
        <v>119</v>
      </c>
      <c r="C46" s="174" t="s">
        <v>229</v>
      </c>
      <c r="D46" s="263" t="s">
        <v>235</v>
      </c>
      <c r="E46" s="264" t="s">
        <v>235</v>
      </c>
      <c r="F46" s="261" t="s">
        <v>235</v>
      </c>
      <c r="G46" s="261" t="s">
        <v>235</v>
      </c>
      <c r="H46" s="261" t="s">
        <v>235</v>
      </c>
      <c r="I46" s="261" t="s">
        <v>235</v>
      </c>
      <c r="J46" s="261" t="s">
        <v>235</v>
      </c>
    </row>
    <row r="47" spans="2:23" ht="13.5" thickBot="1" x14ac:dyDescent="0.25">
      <c r="B47" s="126" t="s">
        <v>163</v>
      </c>
      <c r="C47" s="127" t="s">
        <v>187</v>
      </c>
      <c r="D47" s="175" t="s">
        <v>188</v>
      </c>
      <c r="E47" s="128" t="s">
        <v>189</v>
      </c>
      <c r="F47" s="127" t="s">
        <v>167</v>
      </c>
      <c r="G47" s="129" t="s">
        <v>168</v>
      </c>
      <c r="H47" s="175" t="s">
        <v>169</v>
      </c>
      <c r="I47" s="265" t="s">
        <v>235</v>
      </c>
      <c r="J47" s="130" t="s">
        <v>170</v>
      </c>
      <c r="M47" s="203" t="s">
        <v>171</v>
      </c>
      <c r="N47" s="204"/>
      <c r="O47" s="204"/>
      <c r="P47" s="204"/>
      <c r="Q47" s="204"/>
      <c r="R47" s="204"/>
      <c r="S47" s="204"/>
      <c r="T47" s="204"/>
      <c r="U47" s="204"/>
      <c r="V47" s="204"/>
      <c r="W47" s="205"/>
    </row>
    <row r="48" spans="2:23" ht="25.5" x14ac:dyDescent="0.2">
      <c r="B48" s="131" t="s">
        <v>172</v>
      </c>
      <c r="C48" s="132">
        <v>1.1299999999999999E-2</v>
      </c>
      <c r="D48" s="133">
        <v>1.2E-2</v>
      </c>
      <c r="E48" s="134">
        <v>1.09E-2</v>
      </c>
      <c r="F48" s="135">
        <v>0.06</v>
      </c>
      <c r="G48" s="136" t="s">
        <v>173</v>
      </c>
      <c r="H48" s="137">
        <f>F48+6%</f>
        <v>0.12</v>
      </c>
      <c r="I48" s="137">
        <f>F48-6%</f>
        <v>0</v>
      </c>
      <c r="J48" s="138" t="s">
        <v>130</v>
      </c>
      <c r="K48" s="139">
        <v>0.06</v>
      </c>
      <c r="M48" s="194" t="s">
        <v>120</v>
      </c>
      <c r="N48" s="195"/>
      <c r="O48" s="195"/>
      <c r="P48" s="195"/>
      <c r="Q48" s="195"/>
      <c r="R48" s="195"/>
      <c r="S48" s="195"/>
      <c r="T48" s="195"/>
      <c r="U48" s="195"/>
      <c r="V48" s="195"/>
      <c r="W48" s="196"/>
    </row>
    <row r="49" spans="2:23" x14ac:dyDescent="0.2">
      <c r="B49" s="140" t="s">
        <v>174</v>
      </c>
      <c r="C49" s="132">
        <v>0.1847</v>
      </c>
      <c r="D49" s="133">
        <v>0.1741</v>
      </c>
      <c r="E49" s="134">
        <v>0.1721</v>
      </c>
      <c r="F49" s="135">
        <v>0.18</v>
      </c>
      <c r="G49" s="136" t="s">
        <v>175</v>
      </c>
      <c r="H49" s="137">
        <f>F49+5%</f>
        <v>0.22999999999999998</v>
      </c>
      <c r="I49" s="137">
        <f>F49-5%</f>
        <v>0.13</v>
      </c>
      <c r="J49" s="141" t="s">
        <v>73</v>
      </c>
      <c r="K49" s="139">
        <v>0.05</v>
      </c>
      <c r="M49" s="194"/>
      <c r="N49" s="195"/>
      <c r="O49" s="195"/>
      <c r="P49" s="195"/>
      <c r="Q49" s="195"/>
      <c r="R49" s="195"/>
      <c r="S49" s="195"/>
      <c r="T49" s="195"/>
      <c r="U49" s="195"/>
      <c r="V49" s="195"/>
      <c r="W49" s="196"/>
    </row>
    <row r="50" spans="2:23" ht="25.5" x14ac:dyDescent="0.2">
      <c r="B50" s="131" t="s">
        <v>176</v>
      </c>
      <c r="C50" s="132">
        <v>0.70609999999999995</v>
      </c>
      <c r="D50" s="133">
        <v>0.72019999999999995</v>
      </c>
      <c r="E50" s="134">
        <v>0.7167</v>
      </c>
      <c r="F50" s="135">
        <v>0.7</v>
      </c>
      <c r="G50" s="136" t="s">
        <v>173</v>
      </c>
      <c r="H50" s="137">
        <f t="shared" ref="H50" si="19">F50+6%</f>
        <v>0.76</v>
      </c>
      <c r="I50" s="137">
        <f t="shared" ref="I50" si="20">F50-6%</f>
        <v>0.6399999999999999</v>
      </c>
      <c r="J50" s="141" t="s">
        <v>74</v>
      </c>
      <c r="K50" s="139">
        <v>0.06</v>
      </c>
      <c r="M50" s="194"/>
      <c r="N50" s="195"/>
      <c r="O50" s="195"/>
      <c r="P50" s="195"/>
      <c r="Q50" s="195"/>
      <c r="R50" s="195"/>
      <c r="S50" s="195"/>
      <c r="T50" s="195"/>
      <c r="U50" s="195"/>
      <c r="V50" s="195"/>
      <c r="W50" s="196"/>
    </row>
    <row r="51" spans="2:23" ht="25.5" x14ac:dyDescent="0.2">
      <c r="B51" s="131" t="s">
        <v>67</v>
      </c>
      <c r="C51" s="132">
        <v>1.5299999999999999E-2</v>
      </c>
      <c r="D51" s="133">
        <v>1.5599999999999999E-2</v>
      </c>
      <c r="E51" s="134">
        <v>1.4800000000000001E-2</v>
      </c>
      <c r="F51" s="135">
        <v>0.05</v>
      </c>
      <c r="G51" s="136" t="s">
        <v>175</v>
      </c>
      <c r="H51" s="137">
        <f t="shared" ref="H51:H52" si="21">F51+5%</f>
        <v>0.1</v>
      </c>
      <c r="I51" s="137">
        <f t="shared" ref="I51:I52" si="22">F51-5%</f>
        <v>0</v>
      </c>
      <c r="J51" s="138" t="s">
        <v>76</v>
      </c>
      <c r="K51" s="139">
        <v>0.05</v>
      </c>
      <c r="M51" s="194"/>
      <c r="N51" s="195"/>
      <c r="O51" s="195"/>
      <c r="P51" s="195"/>
      <c r="Q51" s="195"/>
      <c r="R51" s="195"/>
      <c r="S51" s="195"/>
      <c r="T51" s="195"/>
      <c r="U51" s="195"/>
      <c r="V51" s="195"/>
      <c r="W51" s="196"/>
    </row>
    <row r="52" spans="2:23" x14ac:dyDescent="0.2">
      <c r="B52" s="131" t="s">
        <v>68</v>
      </c>
      <c r="C52" s="132">
        <v>0</v>
      </c>
      <c r="D52" s="133">
        <v>0</v>
      </c>
      <c r="E52" s="134">
        <v>0</v>
      </c>
      <c r="F52" s="135">
        <v>0.05</v>
      </c>
      <c r="G52" s="136" t="s">
        <v>175</v>
      </c>
      <c r="H52" s="137">
        <f t="shared" si="21"/>
        <v>0.1</v>
      </c>
      <c r="I52" s="137">
        <f t="shared" si="22"/>
        <v>0</v>
      </c>
      <c r="J52" s="141" t="s">
        <v>77</v>
      </c>
      <c r="K52" s="139">
        <v>0.05</v>
      </c>
      <c r="M52" s="194"/>
      <c r="N52" s="195"/>
      <c r="O52" s="195"/>
      <c r="P52" s="195"/>
      <c r="Q52" s="195"/>
      <c r="R52" s="195"/>
      <c r="S52" s="195"/>
      <c r="T52" s="195"/>
      <c r="U52" s="195"/>
      <c r="V52" s="195"/>
      <c r="W52" s="196"/>
    </row>
    <row r="53" spans="2:23" x14ac:dyDescent="0.2">
      <c r="B53" s="140" t="s">
        <v>69</v>
      </c>
      <c r="C53" s="132">
        <v>0</v>
      </c>
      <c r="D53" s="133">
        <v>0</v>
      </c>
      <c r="E53" s="134">
        <v>0</v>
      </c>
      <c r="F53" s="135">
        <v>0.05</v>
      </c>
      <c r="G53" s="136" t="s">
        <v>175</v>
      </c>
      <c r="H53" s="137">
        <f>F53+5%</f>
        <v>0.1</v>
      </c>
      <c r="I53" s="137">
        <f>F53-5%</f>
        <v>0</v>
      </c>
      <c r="J53" s="141" t="s">
        <v>78</v>
      </c>
      <c r="K53" s="139">
        <v>0.05</v>
      </c>
      <c r="M53" s="194"/>
      <c r="N53" s="195"/>
      <c r="O53" s="195"/>
      <c r="P53" s="195"/>
      <c r="Q53" s="195"/>
      <c r="R53" s="195"/>
      <c r="S53" s="195"/>
      <c r="T53" s="195"/>
      <c r="U53" s="195"/>
      <c r="V53" s="195"/>
      <c r="W53" s="196"/>
    </row>
    <row r="54" spans="2:23" x14ac:dyDescent="0.2">
      <c r="B54" s="140" t="s">
        <v>107</v>
      </c>
      <c r="C54" s="132">
        <v>0</v>
      </c>
      <c r="D54" s="133">
        <v>0</v>
      </c>
      <c r="E54" s="134">
        <v>0</v>
      </c>
      <c r="F54" s="135">
        <v>0.05</v>
      </c>
      <c r="G54" s="136" t="s">
        <v>175</v>
      </c>
      <c r="H54" s="137">
        <f>F54+5%</f>
        <v>0.1</v>
      </c>
      <c r="I54" s="137">
        <f>F54-5%</f>
        <v>0</v>
      </c>
      <c r="J54" s="141" t="s">
        <v>78</v>
      </c>
      <c r="K54" s="139">
        <v>0.05</v>
      </c>
      <c r="M54" s="194"/>
      <c r="N54" s="195"/>
      <c r="O54" s="195"/>
      <c r="P54" s="195"/>
      <c r="Q54" s="195"/>
      <c r="R54" s="195"/>
      <c r="S54" s="195"/>
      <c r="T54" s="195"/>
      <c r="U54" s="195"/>
      <c r="V54" s="195"/>
      <c r="W54" s="196"/>
    </row>
    <row r="55" spans="2:23" x14ac:dyDescent="0.2">
      <c r="B55" s="140" t="s">
        <v>70</v>
      </c>
      <c r="C55" s="132">
        <v>8.14E-2</v>
      </c>
      <c r="D55" s="133">
        <v>7.6899999999999996E-2</v>
      </c>
      <c r="E55" s="134">
        <v>8.43E-2</v>
      </c>
      <c r="F55" s="135">
        <v>0.11</v>
      </c>
      <c r="G55" s="136" t="s">
        <v>175</v>
      </c>
      <c r="H55" s="137">
        <f>IF(F55+5%&gt;20%,20%,F55+5%)</f>
        <v>0.16</v>
      </c>
      <c r="I55" s="137">
        <f>IF(F55+5%&gt;20%,15%,F55-5%)</f>
        <v>0.06</v>
      </c>
      <c r="J55" s="141" t="s">
        <v>78</v>
      </c>
      <c r="K55" s="139">
        <v>0.05</v>
      </c>
      <c r="M55" s="194"/>
      <c r="N55" s="195"/>
      <c r="O55" s="195"/>
      <c r="P55" s="195"/>
      <c r="Q55" s="195"/>
      <c r="R55" s="195"/>
      <c r="S55" s="195"/>
      <c r="T55" s="195"/>
      <c r="U55" s="195"/>
      <c r="V55" s="195"/>
      <c r="W55" s="196"/>
    </row>
    <row r="56" spans="2:23" x14ac:dyDescent="0.2">
      <c r="B56" s="140" t="s">
        <v>71</v>
      </c>
      <c r="C56" s="132">
        <v>1.1000000000000001E-3</v>
      </c>
      <c r="D56" s="133">
        <v>2.3999999999999998E-3</v>
      </c>
      <c r="E56" s="134">
        <v>1E-3</v>
      </c>
      <c r="F56" s="135">
        <v>0.05</v>
      </c>
      <c r="G56" s="136" t="s">
        <v>175</v>
      </c>
      <c r="H56" s="137">
        <f t="shared" ref="H56" si="23">F56+5%</f>
        <v>0.1</v>
      </c>
      <c r="I56" s="137">
        <f t="shared" ref="I56" si="24">F56-5%</f>
        <v>0</v>
      </c>
      <c r="J56" s="256" t="s">
        <v>235</v>
      </c>
      <c r="K56" s="139">
        <v>0.05</v>
      </c>
      <c r="M56" s="194"/>
      <c r="N56" s="195"/>
      <c r="O56" s="195"/>
      <c r="P56" s="195"/>
      <c r="Q56" s="195"/>
      <c r="R56" s="195"/>
      <c r="S56" s="195"/>
      <c r="T56" s="195"/>
      <c r="U56" s="195"/>
      <c r="V56" s="195"/>
      <c r="W56" s="196"/>
    </row>
    <row r="57" spans="2:23" x14ac:dyDescent="0.2">
      <c r="B57" s="140" t="s">
        <v>177</v>
      </c>
      <c r="C57" s="142">
        <f>SUM(C48:C56)</f>
        <v>0.9998999999999999</v>
      </c>
      <c r="D57" s="143">
        <f>SUM(D48:D56)</f>
        <v>1.0011999999999999</v>
      </c>
      <c r="E57" s="144">
        <f>SUM(E48:E56)</f>
        <v>0.99980000000000002</v>
      </c>
      <c r="F57" s="145">
        <v>1.3000000000000003</v>
      </c>
      <c r="G57" s="257" t="s">
        <v>235</v>
      </c>
      <c r="H57" s="257" t="s">
        <v>235</v>
      </c>
      <c r="I57" s="257" t="s">
        <v>235</v>
      </c>
      <c r="J57" s="256" t="s">
        <v>235</v>
      </c>
      <c r="M57" s="194"/>
      <c r="N57" s="195"/>
      <c r="O57" s="195"/>
      <c r="P57" s="195"/>
      <c r="Q57" s="195"/>
      <c r="R57" s="195"/>
      <c r="S57" s="195"/>
      <c r="T57" s="195"/>
      <c r="U57" s="195"/>
      <c r="V57" s="195"/>
      <c r="W57" s="196"/>
    </row>
    <row r="58" spans="2:23" ht="13.5" thickBot="1" x14ac:dyDescent="0.25">
      <c r="B58" s="146" t="s">
        <v>178</v>
      </c>
      <c r="C58" s="147">
        <v>7.3400000000000007E-2</v>
      </c>
      <c r="D58" s="148">
        <v>7.7299999999999994E-2</v>
      </c>
      <c r="E58" s="149">
        <v>7.22E-2</v>
      </c>
      <c r="F58" s="150">
        <v>0.08</v>
      </c>
      <c r="G58" s="151" t="s">
        <v>173</v>
      </c>
      <c r="H58" s="152">
        <f t="shared" ref="H58" si="25">F58+6%</f>
        <v>0.14000000000000001</v>
      </c>
      <c r="I58" s="152">
        <f t="shared" ref="I58" si="26">F58-6%</f>
        <v>2.0000000000000004E-2</v>
      </c>
      <c r="J58" s="153" t="s">
        <v>79</v>
      </c>
      <c r="K58" s="139">
        <v>0.06</v>
      </c>
      <c r="M58" s="197"/>
      <c r="N58" s="198"/>
      <c r="O58" s="198"/>
      <c r="P58" s="198"/>
      <c r="Q58" s="198"/>
      <c r="R58" s="198"/>
      <c r="S58" s="198"/>
      <c r="T58" s="198"/>
      <c r="U58" s="198"/>
      <c r="V58" s="198"/>
      <c r="W58" s="199"/>
    </row>
    <row r="59" spans="2:23" hidden="1" x14ac:dyDescent="0.2">
      <c r="B59" s="154" t="s">
        <v>112</v>
      </c>
      <c r="C59" s="258" t="s">
        <v>235</v>
      </c>
      <c r="D59" s="258" t="s">
        <v>235</v>
      </c>
      <c r="E59" s="258" t="s">
        <v>235</v>
      </c>
      <c r="F59" s="258" t="s">
        <v>235</v>
      </c>
      <c r="G59" s="259" t="s">
        <v>235</v>
      </c>
      <c r="H59" s="260" t="s">
        <v>235</v>
      </c>
      <c r="I59" s="260" t="s">
        <v>235</v>
      </c>
      <c r="J59" s="260" t="s">
        <v>235</v>
      </c>
    </row>
    <row r="60" spans="2:23" ht="28.5" x14ac:dyDescent="0.2">
      <c r="B60" s="44" t="s">
        <v>230</v>
      </c>
      <c r="C60" s="163">
        <v>2E-3</v>
      </c>
      <c r="D60" s="163">
        <v>2E-3</v>
      </c>
      <c r="E60" s="163">
        <v>2E-3</v>
      </c>
      <c r="F60" s="261" t="s">
        <v>235</v>
      </c>
      <c r="G60" s="261" t="s">
        <v>235</v>
      </c>
      <c r="H60" s="261" t="s">
        <v>235</v>
      </c>
      <c r="I60" s="261" t="s">
        <v>235</v>
      </c>
      <c r="J60" s="261" t="s">
        <v>235</v>
      </c>
    </row>
    <row r="61" spans="2:23" ht="13.5" thickBot="1" x14ac:dyDescent="0.25">
      <c r="B61" s="262" t="s">
        <v>235</v>
      </c>
      <c r="C61" s="261" t="s">
        <v>235</v>
      </c>
      <c r="D61" s="261" t="s">
        <v>235</v>
      </c>
      <c r="E61" s="261" t="s">
        <v>235</v>
      </c>
      <c r="F61" s="261" t="s">
        <v>235</v>
      </c>
      <c r="G61" s="261" t="s">
        <v>235</v>
      </c>
      <c r="H61" s="261" t="s">
        <v>235</v>
      </c>
      <c r="I61" s="261" t="s">
        <v>235</v>
      </c>
      <c r="J61" s="261" t="s">
        <v>235</v>
      </c>
    </row>
    <row r="62" spans="2:23" ht="13.5" thickBot="1" x14ac:dyDescent="0.25">
      <c r="B62" s="125" t="s">
        <v>190</v>
      </c>
      <c r="C62" s="174" t="s">
        <v>229</v>
      </c>
      <c r="D62" s="263" t="s">
        <v>235</v>
      </c>
      <c r="E62" s="264" t="s">
        <v>235</v>
      </c>
      <c r="F62" s="261" t="s">
        <v>235</v>
      </c>
      <c r="G62" s="261" t="s">
        <v>235</v>
      </c>
      <c r="H62" s="261" t="s">
        <v>235</v>
      </c>
      <c r="I62" s="261" t="s">
        <v>235</v>
      </c>
      <c r="J62" s="261" t="s">
        <v>235</v>
      </c>
    </row>
    <row r="63" spans="2:23" ht="26.25" thickBot="1" x14ac:dyDescent="0.25">
      <c r="B63" s="126" t="s">
        <v>163</v>
      </c>
      <c r="C63" s="127" t="s">
        <v>191</v>
      </c>
      <c r="D63" s="175" t="s">
        <v>192</v>
      </c>
      <c r="E63" s="128" t="s">
        <v>193</v>
      </c>
      <c r="F63" s="127" t="s">
        <v>167</v>
      </c>
      <c r="G63" s="129" t="s">
        <v>168</v>
      </c>
      <c r="H63" s="175" t="s">
        <v>169</v>
      </c>
      <c r="I63" s="265" t="s">
        <v>235</v>
      </c>
      <c r="J63" s="130" t="s">
        <v>170</v>
      </c>
      <c r="M63" s="203" t="s">
        <v>171</v>
      </c>
      <c r="N63" s="204"/>
      <c r="O63" s="204"/>
      <c r="P63" s="204"/>
      <c r="Q63" s="204"/>
      <c r="R63" s="204"/>
      <c r="S63" s="204"/>
      <c r="T63" s="204"/>
      <c r="U63" s="204"/>
      <c r="V63" s="204"/>
      <c r="W63" s="205"/>
    </row>
    <row r="64" spans="2:23" ht="25.5" x14ac:dyDescent="0.2">
      <c r="B64" s="131" t="s">
        <v>172</v>
      </c>
      <c r="C64" s="132">
        <v>0.99399999999999999</v>
      </c>
      <c r="D64" s="133">
        <v>0.99360000000000004</v>
      </c>
      <c r="E64" s="134">
        <v>0.99180000000000001</v>
      </c>
      <c r="F64" s="135">
        <v>0.94</v>
      </c>
      <c r="G64" s="136" t="s">
        <v>173</v>
      </c>
      <c r="H64" s="137">
        <f>F64+6%</f>
        <v>1</v>
      </c>
      <c r="I64" s="137">
        <f>F64-6%</f>
        <v>0.87999999999999989</v>
      </c>
      <c r="J64" s="138" t="s">
        <v>26</v>
      </c>
      <c r="K64" s="139">
        <v>0.06</v>
      </c>
      <c r="M64" s="191" t="s">
        <v>43</v>
      </c>
      <c r="N64" s="206"/>
      <c r="O64" s="206"/>
      <c r="P64" s="206"/>
      <c r="Q64" s="206"/>
      <c r="R64" s="206"/>
      <c r="S64" s="206"/>
      <c r="T64" s="206"/>
      <c r="U64" s="206"/>
      <c r="V64" s="206"/>
      <c r="W64" s="207"/>
    </row>
    <row r="65" spans="2:23" x14ac:dyDescent="0.2">
      <c r="B65" s="140" t="s">
        <v>174</v>
      </c>
      <c r="C65" s="132">
        <v>0</v>
      </c>
      <c r="D65" s="133">
        <v>0</v>
      </c>
      <c r="E65" s="134">
        <v>0</v>
      </c>
      <c r="F65" s="135">
        <v>0</v>
      </c>
      <c r="G65" s="136" t="s">
        <v>175</v>
      </c>
      <c r="H65" s="257" t="s">
        <v>235</v>
      </c>
      <c r="I65" s="257" t="s">
        <v>235</v>
      </c>
      <c r="J65" s="256" t="s">
        <v>235</v>
      </c>
      <c r="K65" s="139">
        <v>0.05</v>
      </c>
      <c r="M65" s="208"/>
      <c r="N65" s="209"/>
      <c r="O65" s="209"/>
      <c r="P65" s="209"/>
      <c r="Q65" s="209"/>
      <c r="R65" s="209"/>
      <c r="S65" s="209"/>
      <c r="T65" s="209"/>
      <c r="U65" s="209"/>
      <c r="V65" s="209"/>
      <c r="W65" s="210"/>
    </row>
    <row r="66" spans="2:23" ht="25.5" x14ac:dyDescent="0.2">
      <c r="B66" s="131" t="s">
        <v>176</v>
      </c>
      <c r="C66" s="132">
        <v>0</v>
      </c>
      <c r="D66" s="133">
        <v>0</v>
      </c>
      <c r="E66" s="134">
        <v>0</v>
      </c>
      <c r="F66" s="135">
        <v>0</v>
      </c>
      <c r="G66" s="136" t="s">
        <v>173</v>
      </c>
      <c r="H66" s="257" t="s">
        <v>235</v>
      </c>
      <c r="I66" s="257" t="s">
        <v>235</v>
      </c>
      <c r="J66" s="256" t="s">
        <v>235</v>
      </c>
      <c r="K66" s="139">
        <v>0.06</v>
      </c>
      <c r="M66" s="208"/>
      <c r="N66" s="209"/>
      <c r="O66" s="209"/>
      <c r="P66" s="209"/>
      <c r="Q66" s="209"/>
      <c r="R66" s="209"/>
      <c r="S66" s="209"/>
      <c r="T66" s="209"/>
      <c r="U66" s="209"/>
      <c r="V66" s="209"/>
      <c r="W66" s="210"/>
    </row>
    <row r="67" spans="2:23" x14ac:dyDescent="0.2">
      <c r="B67" s="140" t="s">
        <v>70</v>
      </c>
      <c r="C67" s="132">
        <v>0.12280000000000001</v>
      </c>
      <c r="D67" s="133">
        <v>0.1328</v>
      </c>
      <c r="E67" s="134">
        <v>0.2409</v>
      </c>
      <c r="F67" s="135">
        <v>0.15</v>
      </c>
      <c r="G67" s="136" t="s">
        <v>175</v>
      </c>
      <c r="H67" s="159">
        <f>F67+5%</f>
        <v>0.2</v>
      </c>
      <c r="I67" s="159">
        <f>F67-5%</f>
        <v>9.9999999999999992E-2</v>
      </c>
      <c r="J67" s="141" t="s">
        <v>78</v>
      </c>
      <c r="K67" s="139">
        <v>0.05</v>
      </c>
      <c r="M67" s="208"/>
      <c r="N67" s="209"/>
      <c r="O67" s="209"/>
      <c r="P67" s="209"/>
      <c r="Q67" s="209"/>
      <c r="R67" s="209"/>
      <c r="S67" s="209"/>
      <c r="T67" s="209"/>
      <c r="U67" s="209"/>
      <c r="V67" s="209"/>
      <c r="W67" s="210"/>
    </row>
    <row r="68" spans="2:23" x14ac:dyDescent="0.2">
      <c r="B68" s="140" t="s">
        <v>177</v>
      </c>
      <c r="C68" s="142">
        <f>SUM(C64:C67)</f>
        <v>1.1168</v>
      </c>
      <c r="D68" s="143">
        <f t="shared" ref="D68:E68" si="27">SUM(D64:D67)</f>
        <v>1.1264000000000001</v>
      </c>
      <c r="E68" s="144">
        <f t="shared" si="27"/>
        <v>1.2326999999999999</v>
      </c>
      <c r="F68" s="145">
        <v>1.0899999999999999</v>
      </c>
      <c r="G68" s="257" t="s">
        <v>235</v>
      </c>
      <c r="H68" s="257" t="s">
        <v>235</v>
      </c>
      <c r="I68" s="257" t="s">
        <v>235</v>
      </c>
      <c r="J68" s="256" t="s">
        <v>235</v>
      </c>
      <c r="M68" s="208"/>
      <c r="N68" s="209"/>
      <c r="O68" s="209"/>
      <c r="P68" s="209"/>
      <c r="Q68" s="209"/>
      <c r="R68" s="209"/>
      <c r="S68" s="209"/>
      <c r="T68" s="209"/>
      <c r="U68" s="209"/>
      <c r="V68" s="209"/>
      <c r="W68" s="210"/>
    </row>
    <row r="69" spans="2:23" ht="13.5" thickBot="1" x14ac:dyDescent="0.25">
      <c r="B69" s="146" t="s">
        <v>178</v>
      </c>
      <c r="C69" s="147">
        <v>0</v>
      </c>
      <c r="D69" s="148">
        <v>0</v>
      </c>
      <c r="E69" s="149">
        <v>0</v>
      </c>
      <c r="F69" s="150">
        <v>0.06</v>
      </c>
      <c r="G69" s="151" t="s">
        <v>173</v>
      </c>
      <c r="H69" s="276" t="s">
        <v>235</v>
      </c>
      <c r="I69" s="276" t="s">
        <v>235</v>
      </c>
      <c r="J69" s="277" t="s">
        <v>235</v>
      </c>
      <c r="K69" s="139">
        <v>0.06</v>
      </c>
      <c r="M69" s="211"/>
      <c r="N69" s="212"/>
      <c r="O69" s="212"/>
      <c r="P69" s="212"/>
      <c r="Q69" s="212"/>
      <c r="R69" s="212"/>
      <c r="S69" s="212"/>
      <c r="T69" s="212"/>
      <c r="U69" s="212"/>
      <c r="V69" s="212"/>
      <c r="W69" s="213"/>
    </row>
    <row r="70" spans="2:23" ht="28.5" x14ac:dyDescent="0.2">
      <c r="B70" s="44" t="s">
        <v>230</v>
      </c>
      <c r="C70" s="163">
        <v>1.5E-3</v>
      </c>
      <c r="D70" s="163">
        <v>1.5E-3</v>
      </c>
      <c r="E70" s="163">
        <v>1.5E-3</v>
      </c>
      <c r="F70" s="261" t="s">
        <v>235</v>
      </c>
      <c r="G70" s="261" t="s">
        <v>235</v>
      </c>
      <c r="H70" s="261" t="s">
        <v>235</v>
      </c>
      <c r="I70" s="261" t="s">
        <v>235</v>
      </c>
      <c r="J70" s="261" t="s">
        <v>235</v>
      </c>
    </row>
    <row r="71" spans="2:23" ht="13.5" thickBot="1" x14ac:dyDescent="0.25">
      <c r="B71" s="262" t="s">
        <v>235</v>
      </c>
      <c r="C71" s="261" t="s">
        <v>235</v>
      </c>
      <c r="D71" s="261" t="s">
        <v>235</v>
      </c>
      <c r="E71" s="261" t="s">
        <v>235</v>
      </c>
      <c r="F71" s="261" t="s">
        <v>235</v>
      </c>
      <c r="G71" s="261" t="s">
        <v>235</v>
      </c>
      <c r="H71" s="261" t="s">
        <v>235</v>
      </c>
      <c r="I71" s="261" t="s">
        <v>235</v>
      </c>
      <c r="J71" s="261" t="s">
        <v>235</v>
      </c>
    </row>
    <row r="72" spans="2:23" ht="13.5" thickBot="1" x14ac:dyDescent="0.25">
      <c r="B72" s="125" t="s">
        <v>194</v>
      </c>
      <c r="C72" s="174" t="s">
        <v>229</v>
      </c>
      <c r="D72" s="263" t="s">
        <v>235</v>
      </c>
      <c r="E72" s="264" t="s">
        <v>235</v>
      </c>
      <c r="F72" s="261" t="s">
        <v>235</v>
      </c>
      <c r="G72" s="261" t="s">
        <v>235</v>
      </c>
      <c r="H72" s="261" t="s">
        <v>235</v>
      </c>
      <c r="I72" s="261" t="s">
        <v>235</v>
      </c>
      <c r="J72" s="261" t="s">
        <v>235</v>
      </c>
    </row>
    <row r="73" spans="2:23" ht="39" thickBot="1" x14ac:dyDescent="0.25">
      <c r="B73" s="126" t="s">
        <v>163</v>
      </c>
      <c r="C73" s="127" t="s">
        <v>195</v>
      </c>
      <c r="D73" s="175" t="s">
        <v>196</v>
      </c>
      <c r="E73" s="128" t="s">
        <v>197</v>
      </c>
      <c r="F73" s="127" t="s">
        <v>167</v>
      </c>
      <c r="G73" s="129" t="s">
        <v>168</v>
      </c>
      <c r="H73" s="175" t="s">
        <v>169</v>
      </c>
      <c r="I73" s="265" t="s">
        <v>235</v>
      </c>
      <c r="J73" s="130" t="s">
        <v>170</v>
      </c>
      <c r="M73" s="203" t="s">
        <v>171</v>
      </c>
      <c r="N73" s="204"/>
      <c r="O73" s="204"/>
      <c r="P73" s="204"/>
      <c r="Q73" s="204"/>
      <c r="R73" s="204"/>
      <c r="S73" s="204"/>
      <c r="T73" s="204"/>
      <c r="U73" s="204"/>
      <c r="V73" s="204"/>
      <c r="W73" s="205"/>
    </row>
    <row r="74" spans="2:23" ht="25.5" x14ac:dyDescent="0.2">
      <c r="B74" s="131" t="s">
        <v>172</v>
      </c>
      <c r="C74" s="132">
        <v>0.99709999999999999</v>
      </c>
      <c r="D74" s="133">
        <v>0.99560000000000004</v>
      </c>
      <c r="E74" s="134">
        <v>0.99550000000000005</v>
      </c>
      <c r="F74" s="135">
        <v>0.94</v>
      </c>
      <c r="G74" s="136" t="s">
        <v>173</v>
      </c>
      <c r="H74" s="137">
        <f>F74+6%</f>
        <v>1</v>
      </c>
      <c r="I74" s="137">
        <f>F74-6%</f>
        <v>0.87999999999999989</v>
      </c>
      <c r="J74" s="138" t="s">
        <v>36</v>
      </c>
      <c r="K74" s="139">
        <v>0.06</v>
      </c>
      <c r="M74" s="191" t="s">
        <v>35</v>
      </c>
      <c r="N74" s="206"/>
      <c r="O74" s="206"/>
      <c r="P74" s="206"/>
      <c r="Q74" s="206"/>
      <c r="R74" s="206"/>
      <c r="S74" s="206"/>
      <c r="T74" s="206"/>
      <c r="U74" s="206"/>
      <c r="V74" s="206"/>
      <c r="W74" s="207"/>
    </row>
    <row r="75" spans="2:23" x14ac:dyDescent="0.2">
      <c r="B75" s="140" t="s">
        <v>174</v>
      </c>
      <c r="C75" s="132">
        <v>0.1053</v>
      </c>
      <c r="D75" s="133">
        <v>9.6100000000000005E-2</v>
      </c>
      <c r="E75" s="134">
        <v>8.3900000000000002E-2</v>
      </c>
      <c r="F75" s="135">
        <v>0.1</v>
      </c>
      <c r="G75" s="136" t="s">
        <v>175</v>
      </c>
      <c r="H75" s="137">
        <f>F75+5%</f>
        <v>0.15000000000000002</v>
      </c>
      <c r="I75" s="137">
        <f>F75-5%</f>
        <v>0.05</v>
      </c>
      <c r="J75" s="141" t="s">
        <v>73</v>
      </c>
      <c r="K75" s="139">
        <v>0.05</v>
      </c>
      <c r="M75" s="208"/>
      <c r="N75" s="209"/>
      <c r="O75" s="209"/>
      <c r="P75" s="209"/>
      <c r="Q75" s="209"/>
      <c r="R75" s="209"/>
      <c r="S75" s="209"/>
      <c r="T75" s="209"/>
      <c r="U75" s="209"/>
      <c r="V75" s="209"/>
      <c r="W75" s="210"/>
    </row>
    <row r="76" spans="2:23" ht="25.5" x14ac:dyDescent="0.2">
      <c r="B76" s="131" t="s">
        <v>176</v>
      </c>
      <c r="C76" s="132">
        <v>0</v>
      </c>
      <c r="D76" s="133">
        <v>0</v>
      </c>
      <c r="E76" s="134">
        <v>0</v>
      </c>
      <c r="F76" s="135">
        <v>0</v>
      </c>
      <c r="G76" s="136" t="s">
        <v>173</v>
      </c>
      <c r="H76" s="257" t="s">
        <v>235</v>
      </c>
      <c r="I76" s="257" t="s">
        <v>235</v>
      </c>
      <c r="J76" s="256" t="s">
        <v>235</v>
      </c>
      <c r="K76" s="139">
        <v>0.06</v>
      </c>
      <c r="M76" s="208"/>
      <c r="N76" s="209"/>
      <c r="O76" s="209"/>
      <c r="P76" s="209"/>
      <c r="Q76" s="209"/>
      <c r="R76" s="209"/>
      <c r="S76" s="209"/>
      <c r="T76" s="209"/>
      <c r="U76" s="209"/>
      <c r="V76" s="209"/>
      <c r="W76" s="210"/>
    </row>
    <row r="77" spans="2:23" x14ac:dyDescent="0.2">
      <c r="B77" s="140" t="s">
        <v>70</v>
      </c>
      <c r="C77" s="132">
        <v>0.1598</v>
      </c>
      <c r="D77" s="133">
        <v>0.14399999999999999</v>
      </c>
      <c r="E77" s="134">
        <v>0.17510000000000001</v>
      </c>
      <c r="F77" s="135">
        <v>0.15</v>
      </c>
      <c r="G77" s="136" t="s">
        <v>175</v>
      </c>
      <c r="H77" s="159">
        <f>F77+5%</f>
        <v>0.2</v>
      </c>
      <c r="I77" s="159">
        <f>F77-5%</f>
        <v>9.9999999999999992E-2</v>
      </c>
      <c r="J77" s="141" t="s">
        <v>78</v>
      </c>
      <c r="K77" s="139">
        <v>0.05</v>
      </c>
      <c r="M77" s="208"/>
      <c r="N77" s="209"/>
      <c r="O77" s="209"/>
      <c r="P77" s="209"/>
      <c r="Q77" s="209"/>
      <c r="R77" s="209"/>
      <c r="S77" s="209"/>
      <c r="T77" s="209"/>
      <c r="U77" s="209"/>
      <c r="V77" s="209"/>
      <c r="W77" s="210"/>
    </row>
    <row r="78" spans="2:23" x14ac:dyDescent="0.2">
      <c r="B78" s="140" t="s">
        <v>177</v>
      </c>
      <c r="C78" s="142">
        <f>SUM(C74:C77)</f>
        <v>1.2622</v>
      </c>
      <c r="D78" s="143">
        <f>SUM(D74:D77)</f>
        <v>1.2357</v>
      </c>
      <c r="E78" s="144">
        <f>SUM(E74:E77)</f>
        <v>1.2545000000000002</v>
      </c>
      <c r="F78" s="145">
        <v>1.19</v>
      </c>
      <c r="G78" s="257" t="s">
        <v>235</v>
      </c>
      <c r="H78" s="257" t="s">
        <v>235</v>
      </c>
      <c r="I78" s="257" t="s">
        <v>235</v>
      </c>
      <c r="J78" s="256" t="s">
        <v>235</v>
      </c>
      <c r="M78" s="208"/>
      <c r="N78" s="209"/>
      <c r="O78" s="209"/>
      <c r="P78" s="209"/>
      <c r="Q78" s="209"/>
      <c r="R78" s="209"/>
      <c r="S78" s="209"/>
      <c r="T78" s="209"/>
      <c r="U78" s="209"/>
      <c r="V78" s="209"/>
      <c r="W78" s="210"/>
    </row>
    <row r="79" spans="2:23" ht="13.5" thickBot="1" x14ac:dyDescent="0.25">
      <c r="B79" s="146" t="s">
        <v>178</v>
      </c>
      <c r="C79" s="147">
        <v>0.98799999999999999</v>
      </c>
      <c r="D79" s="148">
        <v>0.98619999999999997</v>
      </c>
      <c r="E79" s="149">
        <v>0.97989999999999999</v>
      </c>
      <c r="F79" s="150">
        <v>0.94</v>
      </c>
      <c r="G79" s="151" t="s">
        <v>173</v>
      </c>
      <c r="H79" s="152">
        <f t="shared" ref="H79" si="28">F79+6%</f>
        <v>1</v>
      </c>
      <c r="I79" s="152">
        <f t="shared" ref="I79" si="29">F79-6%</f>
        <v>0.87999999999999989</v>
      </c>
      <c r="J79" s="153" t="s">
        <v>79</v>
      </c>
      <c r="K79" s="139">
        <v>0.06</v>
      </c>
      <c r="M79" s="211"/>
      <c r="N79" s="212"/>
      <c r="O79" s="212"/>
      <c r="P79" s="212"/>
      <c r="Q79" s="212"/>
      <c r="R79" s="212"/>
      <c r="S79" s="212"/>
      <c r="T79" s="212"/>
      <c r="U79" s="212"/>
      <c r="V79" s="212"/>
      <c r="W79" s="213"/>
    </row>
    <row r="80" spans="2:23" ht="28.5" x14ac:dyDescent="0.2">
      <c r="B80" s="44" t="s">
        <v>230</v>
      </c>
      <c r="C80" s="163">
        <v>2E-3</v>
      </c>
      <c r="D80" s="163">
        <v>2E-3</v>
      </c>
      <c r="E80" s="163">
        <v>2E-3</v>
      </c>
      <c r="F80" s="261" t="s">
        <v>235</v>
      </c>
      <c r="G80" s="261" t="s">
        <v>235</v>
      </c>
      <c r="H80" s="261" t="s">
        <v>235</v>
      </c>
      <c r="I80" s="261" t="s">
        <v>235</v>
      </c>
      <c r="J80" s="261" t="s">
        <v>235</v>
      </c>
    </row>
    <row r="81" spans="2:23" ht="13.5" thickBot="1" x14ac:dyDescent="0.25">
      <c r="B81" s="262" t="s">
        <v>235</v>
      </c>
      <c r="C81" s="261" t="s">
        <v>235</v>
      </c>
      <c r="D81" s="261" t="s">
        <v>235</v>
      </c>
      <c r="E81" s="261" t="s">
        <v>235</v>
      </c>
      <c r="F81" s="261" t="s">
        <v>235</v>
      </c>
      <c r="G81" s="261" t="s">
        <v>235</v>
      </c>
      <c r="H81" s="261" t="s">
        <v>235</v>
      </c>
      <c r="I81" s="261" t="s">
        <v>235</v>
      </c>
      <c r="J81" s="261" t="s">
        <v>235</v>
      </c>
    </row>
    <row r="82" spans="2:23" ht="13.5" thickBot="1" x14ac:dyDescent="0.25">
      <c r="B82" s="125" t="s">
        <v>59</v>
      </c>
      <c r="C82" s="174" t="s">
        <v>229</v>
      </c>
      <c r="D82" s="263" t="s">
        <v>235</v>
      </c>
      <c r="E82" s="264" t="s">
        <v>235</v>
      </c>
      <c r="F82" s="261" t="s">
        <v>235</v>
      </c>
      <c r="G82" s="261" t="s">
        <v>235</v>
      </c>
      <c r="H82" s="261" t="s">
        <v>235</v>
      </c>
      <c r="I82" s="261" t="s">
        <v>235</v>
      </c>
      <c r="J82" s="261" t="s">
        <v>235</v>
      </c>
    </row>
    <row r="83" spans="2:23" ht="26.25" thickBot="1" x14ac:dyDescent="0.25">
      <c r="B83" s="126" t="s">
        <v>163</v>
      </c>
      <c r="C83" s="127" t="s">
        <v>198</v>
      </c>
      <c r="D83" s="175" t="s">
        <v>199</v>
      </c>
      <c r="E83" s="269" t="s">
        <v>235</v>
      </c>
      <c r="F83" s="127" t="s">
        <v>167</v>
      </c>
      <c r="G83" s="129" t="s">
        <v>168</v>
      </c>
      <c r="H83" s="175" t="s">
        <v>169</v>
      </c>
      <c r="I83" s="265" t="s">
        <v>235</v>
      </c>
      <c r="J83" s="130" t="s">
        <v>170</v>
      </c>
      <c r="M83" s="203" t="s">
        <v>171</v>
      </c>
      <c r="N83" s="204"/>
      <c r="O83" s="204"/>
      <c r="P83" s="204"/>
      <c r="Q83" s="204"/>
      <c r="R83" s="204"/>
      <c r="S83" s="204"/>
      <c r="T83" s="204"/>
      <c r="U83" s="204"/>
      <c r="V83" s="204"/>
      <c r="W83" s="205"/>
    </row>
    <row r="84" spans="2:23" ht="25.5" x14ac:dyDescent="0.2">
      <c r="B84" s="131" t="s">
        <v>172</v>
      </c>
      <c r="C84" s="132">
        <v>0.44840000000000002</v>
      </c>
      <c r="D84" s="133">
        <v>0.44440000000000002</v>
      </c>
      <c r="E84" s="271" t="s">
        <v>235</v>
      </c>
      <c r="F84" s="135">
        <v>0.45</v>
      </c>
      <c r="G84" s="136" t="s">
        <v>173</v>
      </c>
      <c r="H84" s="137">
        <f>F84+6%</f>
        <v>0.51</v>
      </c>
      <c r="I84" s="137">
        <f>F84-6%</f>
        <v>0.39</v>
      </c>
      <c r="J84" s="138" t="s">
        <v>200</v>
      </c>
      <c r="K84" s="139">
        <v>0.06</v>
      </c>
      <c r="M84" s="191" t="s">
        <v>47</v>
      </c>
      <c r="N84" s="206"/>
      <c r="O84" s="206"/>
      <c r="P84" s="206"/>
      <c r="Q84" s="206"/>
      <c r="R84" s="206"/>
      <c r="S84" s="206"/>
      <c r="T84" s="206"/>
      <c r="U84" s="206"/>
      <c r="V84" s="206"/>
      <c r="W84" s="207"/>
    </row>
    <row r="85" spans="2:23" x14ac:dyDescent="0.2">
      <c r="B85" s="140" t="s">
        <v>174</v>
      </c>
      <c r="C85" s="132">
        <v>0.17599999999999999</v>
      </c>
      <c r="D85" s="133">
        <v>0.15909999999999999</v>
      </c>
      <c r="E85" s="271" t="s">
        <v>235</v>
      </c>
      <c r="F85" s="135">
        <v>0.16</v>
      </c>
      <c r="G85" s="136" t="s">
        <v>175</v>
      </c>
      <c r="H85" s="137">
        <f>F85+5%</f>
        <v>0.21000000000000002</v>
      </c>
      <c r="I85" s="137">
        <f>F85-5%</f>
        <v>0.11</v>
      </c>
      <c r="J85" s="141" t="s">
        <v>201</v>
      </c>
      <c r="K85" s="139">
        <v>0.05</v>
      </c>
      <c r="M85" s="208"/>
      <c r="N85" s="209"/>
      <c r="O85" s="209"/>
      <c r="P85" s="209"/>
      <c r="Q85" s="209"/>
      <c r="R85" s="209"/>
      <c r="S85" s="209"/>
      <c r="T85" s="209"/>
      <c r="U85" s="209"/>
      <c r="V85" s="209"/>
      <c r="W85" s="210"/>
    </row>
    <row r="86" spans="2:23" ht="25.5" x14ac:dyDescent="0.2">
      <c r="B86" s="131" t="s">
        <v>176</v>
      </c>
      <c r="C86" s="132">
        <v>0.32979999999999998</v>
      </c>
      <c r="D86" s="133">
        <v>0.33079999999999998</v>
      </c>
      <c r="E86" s="271" t="s">
        <v>235</v>
      </c>
      <c r="F86" s="135">
        <v>0.33</v>
      </c>
      <c r="G86" s="136" t="s">
        <v>173</v>
      </c>
      <c r="H86" s="137">
        <f t="shared" ref="H86" si="30">F86+6%</f>
        <v>0.39</v>
      </c>
      <c r="I86" s="137">
        <f t="shared" ref="I86" si="31">F86-6%</f>
        <v>0.27</v>
      </c>
      <c r="J86" s="141" t="s">
        <v>202</v>
      </c>
      <c r="K86" s="139">
        <v>0.06</v>
      </c>
      <c r="M86" s="208"/>
      <c r="N86" s="209"/>
      <c r="O86" s="209"/>
      <c r="P86" s="209"/>
      <c r="Q86" s="209"/>
      <c r="R86" s="209"/>
      <c r="S86" s="209"/>
      <c r="T86" s="209"/>
      <c r="U86" s="209"/>
      <c r="V86" s="209"/>
      <c r="W86" s="210"/>
    </row>
    <row r="87" spans="2:23" x14ac:dyDescent="0.2">
      <c r="B87" s="140" t="s">
        <v>70</v>
      </c>
      <c r="C87" s="132">
        <v>4.58E-2</v>
      </c>
      <c r="D87" s="133">
        <v>6.5699999999999995E-2</v>
      </c>
      <c r="E87" s="271" t="s">
        <v>235</v>
      </c>
      <c r="F87" s="135">
        <v>0.05</v>
      </c>
      <c r="G87" s="136" t="s">
        <v>175</v>
      </c>
      <c r="H87" s="159">
        <f>F87+5%</f>
        <v>0.1</v>
      </c>
      <c r="I87" s="159">
        <f>F87-5%</f>
        <v>0</v>
      </c>
      <c r="J87" s="141" t="s">
        <v>78</v>
      </c>
      <c r="K87" s="139">
        <v>0.05</v>
      </c>
      <c r="M87" s="208"/>
      <c r="N87" s="209"/>
      <c r="O87" s="209"/>
      <c r="P87" s="209"/>
      <c r="Q87" s="209"/>
      <c r="R87" s="209"/>
      <c r="S87" s="209"/>
      <c r="T87" s="209"/>
      <c r="U87" s="209"/>
      <c r="V87" s="209"/>
      <c r="W87" s="210"/>
    </row>
    <row r="88" spans="2:23" x14ac:dyDescent="0.2">
      <c r="B88" s="140" t="s">
        <v>177</v>
      </c>
      <c r="C88" s="142">
        <f>SUM(C84:C87)</f>
        <v>1</v>
      </c>
      <c r="D88" s="143">
        <f>SUM(D84:D87)</f>
        <v>1</v>
      </c>
      <c r="E88" s="273" t="s">
        <v>235</v>
      </c>
      <c r="F88" s="145">
        <v>1</v>
      </c>
      <c r="G88" s="257" t="s">
        <v>235</v>
      </c>
      <c r="H88" s="257" t="s">
        <v>235</v>
      </c>
      <c r="I88" s="257" t="s">
        <v>235</v>
      </c>
      <c r="J88" s="256" t="s">
        <v>235</v>
      </c>
      <c r="M88" s="208"/>
      <c r="N88" s="209"/>
      <c r="O88" s="209"/>
      <c r="P88" s="209"/>
      <c r="Q88" s="209"/>
      <c r="R88" s="209"/>
      <c r="S88" s="209"/>
      <c r="T88" s="209"/>
      <c r="U88" s="209"/>
      <c r="V88" s="209"/>
      <c r="W88" s="210"/>
    </row>
    <row r="89" spans="2:23" ht="13.5" thickBot="1" x14ac:dyDescent="0.25">
      <c r="B89" s="146" t="s">
        <v>178</v>
      </c>
      <c r="C89" s="147">
        <v>0</v>
      </c>
      <c r="D89" s="148">
        <v>0</v>
      </c>
      <c r="E89" s="275" t="s">
        <v>235</v>
      </c>
      <c r="F89" s="150">
        <v>0</v>
      </c>
      <c r="G89" s="151" t="s">
        <v>173</v>
      </c>
      <c r="H89" s="276" t="s">
        <v>235</v>
      </c>
      <c r="I89" s="276" t="s">
        <v>235</v>
      </c>
      <c r="J89" s="277" t="s">
        <v>235</v>
      </c>
      <c r="K89" s="139">
        <v>0.06</v>
      </c>
      <c r="M89" s="211"/>
      <c r="N89" s="212"/>
      <c r="O89" s="212"/>
      <c r="P89" s="212"/>
      <c r="Q89" s="212"/>
      <c r="R89" s="212"/>
      <c r="S89" s="212"/>
      <c r="T89" s="212"/>
      <c r="U89" s="212"/>
      <c r="V89" s="212"/>
      <c r="W89" s="213"/>
    </row>
    <row r="90" spans="2:23" ht="28.5" x14ac:dyDescent="0.2">
      <c r="B90" s="44" t="s">
        <v>230</v>
      </c>
      <c r="C90" s="163">
        <v>1.5E-3</v>
      </c>
      <c r="D90" s="163">
        <v>1.5E-3</v>
      </c>
      <c r="E90" s="261" t="s">
        <v>235</v>
      </c>
      <c r="F90" s="261" t="s">
        <v>235</v>
      </c>
      <c r="G90" s="261" t="s">
        <v>235</v>
      </c>
      <c r="H90" s="261" t="s">
        <v>235</v>
      </c>
      <c r="I90" s="261" t="s">
        <v>235</v>
      </c>
      <c r="J90" s="261" t="s">
        <v>235</v>
      </c>
    </row>
    <row r="91" spans="2:23" ht="13.5" thickBot="1" x14ac:dyDescent="0.25">
      <c r="B91" s="262" t="s">
        <v>235</v>
      </c>
      <c r="C91" s="261" t="s">
        <v>235</v>
      </c>
      <c r="D91" s="261" t="s">
        <v>235</v>
      </c>
      <c r="E91" s="261" t="s">
        <v>235</v>
      </c>
      <c r="F91" s="261" t="s">
        <v>235</v>
      </c>
      <c r="G91" s="261" t="s">
        <v>235</v>
      </c>
      <c r="H91" s="261" t="s">
        <v>235</v>
      </c>
      <c r="I91" s="261" t="s">
        <v>235</v>
      </c>
      <c r="J91" s="261" t="s">
        <v>235</v>
      </c>
    </row>
    <row r="92" spans="2:23" ht="13.5" thickBot="1" x14ac:dyDescent="0.25">
      <c r="B92" s="125" t="s">
        <v>100</v>
      </c>
      <c r="C92" s="174" t="s">
        <v>229</v>
      </c>
      <c r="D92" s="263" t="s">
        <v>235</v>
      </c>
      <c r="E92" s="264" t="s">
        <v>235</v>
      </c>
      <c r="F92" s="261" t="s">
        <v>235</v>
      </c>
      <c r="G92" s="261" t="s">
        <v>235</v>
      </c>
      <c r="H92" s="261" t="s">
        <v>235</v>
      </c>
      <c r="I92" s="261" t="s">
        <v>235</v>
      </c>
      <c r="J92" s="261" t="s">
        <v>235</v>
      </c>
    </row>
    <row r="93" spans="2:23" ht="26.25" thickBot="1" x14ac:dyDescent="0.25">
      <c r="B93" s="126" t="s">
        <v>163</v>
      </c>
      <c r="C93" s="127" t="s">
        <v>203</v>
      </c>
      <c r="D93" s="265" t="s">
        <v>235</v>
      </c>
      <c r="E93" s="269" t="s">
        <v>235</v>
      </c>
      <c r="F93" s="127" t="s">
        <v>167</v>
      </c>
      <c r="G93" s="129" t="s">
        <v>168</v>
      </c>
      <c r="H93" s="175" t="s">
        <v>169</v>
      </c>
      <c r="I93" s="265" t="s">
        <v>235</v>
      </c>
      <c r="J93" s="130" t="s">
        <v>170</v>
      </c>
      <c r="M93" s="203" t="s">
        <v>171</v>
      </c>
      <c r="N93" s="204"/>
      <c r="O93" s="204"/>
      <c r="P93" s="204"/>
      <c r="Q93" s="204"/>
      <c r="R93" s="204"/>
      <c r="S93" s="204"/>
      <c r="T93" s="204"/>
      <c r="U93" s="204"/>
      <c r="V93" s="204"/>
      <c r="W93" s="205"/>
    </row>
    <row r="94" spans="2:23" ht="25.5" x14ac:dyDescent="0.2">
      <c r="B94" s="131" t="s">
        <v>172</v>
      </c>
      <c r="C94" s="132">
        <v>0.4279</v>
      </c>
      <c r="D94" s="270" t="s">
        <v>235</v>
      </c>
      <c r="E94" s="271" t="s">
        <v>235</v>
      </c>
      <c r="F94" s="135">
        <v>0.43</v>
      </c>
      <c r="G94" s="136" t="s">
        <v>173</v>
      </c>
      <c r="H94" s="137">
        <f>F94+6%</f>
        <v>0.49</v>
      </c>
      <c r="I94" s="137">
        <f>F94-6%</f>
        <v>0.37</v>
      </c>
      <c r="J94" s="138" t="s">
        <v>204</v>
      </c>
      <c r="K94" s="139">
        <v>0.06</v>
      </c>
      <c r="M94" s="191" t="s">
        <v>205</v>
      </c>
      <c r="N94" s="192"/>
      <c r="O94" s="192"/>
      <c r="P94" s="192"/>
      <c r="Q94" s="192"/>
      <c r="R94" s="192"/>
      <c r="S94" s="192"/>
      <c r="T94" s="192"/>
      <c r="U94" s="192"/>
      <c r="V94" s="192"/>
      <c r="W94" s="193"/>
    </row>
    <row r="95" spans="2:23" ht="25.5" x14ac:dyDescent="0.2">
      <c r="B95" s="140" t="s">
        <v>174</v>
      </c>
      <c r="C95" s="132">
        <v>0.18509999999999999</v>
      </c>
      <c r="D95" s="270" t="s">
        <v>235</v>
      </c>
      <c r="E95" s="271" t="s">
        <v>235</v>
      </c>
      <c r="F95" s="135">
        <v>0.19</v>
      </c>
      <c r="G95" s="136" t="s">
        <v>175</v>
      </c>
      <c r="H95" s="137">
        <f>F95+5%</f>
        <v>0.24</v>
      </c>
      <c r="I95" s="137">
        <f>F95-5%</f>
        <v>0.14000000000000001</v>
      </c>
      <c r="J95" s="138" t="s">
        <v>206</v>
      </c>
      <c r="K95" s="139">
        <v>0.05</v>
      </c>
      <c r="M95" s="194"/>
      <c r="N95" s="195"/>
      <c r="O95" s="195"/>
      <c r="P95" s="195"/>
      <c r="Q95" s="195"/>
      <c r="R95" s="195"/>
      <c r="S95" s="195"/>
      <c r="T95" s="195"/>
      <c r="U95" s="195"/>
      <c r="V95" s="195"/>
      <c r="W95" s="196"/>
    </row>
    <row r="96" spans="2:23" ht="25.5" x14ac:dyDescent="0.2">
      <c r="B96" s="131" t="s">
        <v>176</v>
      </c>
      <c r="C96" s="132">
        <v>0.32579999999999998</v>
      </c>
      <c r="D96" s="270" t="s">
        <v>235</v>
      </c>
      <c r="E96" s="271" t="s">
        <v>235</v>
      </c>
      <c r="F96" s="135">
        <v>0.33</v>
      </c>
      <c r="G96" s="136" t="s">
        <v>173</v>
      </c>
      <c r="H96" s="137">
        <f t="shared" ref="H96" si="32">F96+6%</f>
        <v>0.39</v>
      </c>
      <c r="I96" s="137">
        <f t="shared" ref="I96" si="33">F96-6%</f>
        <v>0.27</v>
      </c>
      <c r="J96" s="141" t="s">
        <v>74</v>
      </c>
      <c r="K96" s="139">
        <v>0.06</v>
      </c>
      <c r="M96" s="194"/>
      <c r="N96" s="195"/>
      <c r="O96" s="195"/>
      <c r="P96" s="195"/>
      <c r="Q96" s="195"/>
      <c r="R96" s="195"/>
      <c r="S96" s="195"/>
      <c r="T96" s="195"/>
      <c r="U96" s="195"/>
      <c r="V96" s="195"/>
      <c r="W96" s="196"/>
    </row>
    <row r="97" spans="2:23" x14ac:dyDescent="0.2">
      <c r="B97" s="140" t="s">
        <v>70</v>
      </c>
      <c r="C97" s="132">
        <v>6.1199999999999997E-2</v>
      </c>
      <c r="D97" s="270" t="s">
        <v>235</v>
      </c>
      <c r="E97" s="271" t="s">
        <v>235</v>
      </c>
      <c r="F97" s="135">
        <v>0.05</v>
      </c>
      <c r="G97" s="136" t="s">
        <v>175</v>
      </c>
      <c r="H97" s="159">
        <f>F97+5%</f>
        <v>0.1</v>
      </c>
      <c r="I97" s="159">
        <f>F97-5%</f>
        <v>0</v>
      </c>
      <c r="J97" s="141" t="s">
        <v>78</v>
      </c>
      <c r="K97" s="139">
        <v>0.05</v>
      </c>
      <c r="M97" s="194"/>
      <c r="N97" s="195"/>
      <c r="O97" s="195"/>
      <c r="P97" s="195"/>
      <c r="Q97" s="195"/>
      <c r="R97" s="195"/>
      <c r="S97" s="195"/>
      <c r="T97" s="195"/>
      <c r="U97" s="195"/>
      <c r="V97" s="195"/>
      <c r="W97" s="196"/>
    </row>
    <row r="98" spans="2:23" x14ac:dyDescent="0.2">
      <c r="B98" s="140" t="s">
        <v>177</v>
      </c>
      <c r="C98" s="142">
        <f>SUM(C94:C97)</f>
        <v>1</v>
      </c>
      <c r="D98" s="272" t="s">
        <v>235</v>
      </c>
      <c r="E98" s="273" t="s">
        <v>235</v>
      </c>
      <c r="F98" s="145">
        <v>1</v>
      </c>
      <c r="G98" s="257" t="s">
        <v>235</v>
      </c>
      <c r="H98" s="257" t="s">
        <v>235</v>
      </c>
      <c r="I98" s="257" t="s">
        <v>235</v>
      </c>
      <c r="J98" s="256" t="s">
        <v>235</v>
      </c>
      <c r="M98" s="194"/>
      <c r="N98" s="195"/>
      <c r="O98" s="195"/>
      <c r="P98" s="195"/>
      <c r="Q98" s="195"/>
      <c r="R98" s="195"/>
      <c r="S98" s="195"/>
      <c r="T98" s="195"/>
      <c r="U98" s="195"/>
      <c r="V98" s="195"/>
      <c r="W98" s="196"/>
    </row>
    <row r="99" spans="2:23" ht="13.5" thickBot="1" x14ac:dyDescent="0.25">
      <c r="B99" s="146" t="s">
        <v>178</v>
      </c>
      <c r="C99" s="147">
        <v>0.27279999999999999</v>
      </c>
      <c r="D99" s="274" t="s">
        <v>235</v>
      </c>
      <c r="E99" s="275" t="s">
        <v>235</v>
      </c>
      <c r="F99" s="150">
        <v>0.27</v>
      </c>
      <c r="G99" s="151" t="s">
        <v>173</v>
      </c>
      <c r="H99" s="152">
        <f t="shared" ref="H99" si="34">F99+6%</f>
        <v>0.33</v>
      </c>
      <c r="I99" s="152">
        <f t="shared" ref="I99" si="35">F99-6%</f>
        <v>0.21000000000000002</v>
      </c>
      <c r="J99" s="153" t="s">
        <v>79</v>
      </c>
      <c r="K99" s="139">
        <v>0.06</v>
      </c>
      <c r="M99" s="197"/>
      <c r="N99" s="198"/>
      <c r="O99" s="198"/>
      <c r="P99" s="198"/>
      <c r="Q99" s="198"/>
      <c r="R99" s="198"/>
      <c r="S99" s="198"/>
      <c r="T99" s="198"/>
      <c r="U99" s="198"/>
      <c r="V99" s="198"/>
      <c r="W99" s="199"/>
    </row>
    <row r="100" spans="2:23" ht="28.5" x14ac:dyDescent="0.2">
      <c r="B100" s="44" t="s">
        <v>230</v>
      </c>
      <c r="C100" s="163">
        <v>1.5E-3</v>
      </c>
      <c r="D100" s="261" t="s">
        <v>235</v>
      </c>
      <c r="E100" s="261" t="s">
        <v>235</v>
      </c>
      <c r="F100" s="261" t="s">
        <v>235</v>
      </c>
      <c r="G100" s="261" t="s">
        <v>235</v>
      </c>
      <c r="H100" s="261" t="s">
        <v>235</v>
      </c>
      <c r="I100" s="261" t="s">
        <v>235</v>
      </c>
      <c r="J100" s="261" t="s">
        <v>235</v>
      </c>
    </row>
    <row r="101" spans="2:23" ht="15" thickBot="1" x14ac:dyDescent="0.25">
      <c r="B101" s="237" t="s">
        <v>235</v>
      </c>
      <c r="C101" s="261" t="s">
        <v>235</v>
      </c>
      <c r="D101" s="261" t="s">
        <v>235</v>
      </c>
      <c r="E101" s="261" t="s">
        <v>235</v>
      </c>
      <c r="F101" s="261" t="s">
        <v>235</v>
      </c>
      <c r="G101" s="261" t="s">
        <v>235</v>
      </c>
      <c r="H101" s="261" t="s">
        <v>235</v>
      </c>
      <c r="I101" s="261" t="s">
        <v>235</v>
      </c>
      <c r="J101" s="261" t="s">
        <v>235</v>
      </c>
    </row>
    <row r="102" spans="2:23" ht="13.5" thickBot="1" x14ac:dyDescent="0.25">
      <c r="B102" s="125" t="s">
        <v>207</v>
      </c>
      <c r="C102" s="174" t="s">
        <v>229</v>
      </c>
      <c r="D102" s="263" t="s">
        <v>235</v>
      </c>
      <c r="E102" s="264" t="s">
        <v>235</v>
      </c>
      <c r="F102" s="261" t="s">
        <v>235</v>
      </c>
      <c r="G102" s="261" t="s">
        <v>235</v>
      </c>
      <c r="H102" s="261" t="s">
        <v>235</v>
      </c>
      <c r="I102" s="261" t="s">
        <v>235</v>
      </c>
      <c r="J102" s="261" t="s">
        <v>235</v>
      </c>
    </row>
    <row r="103" spans="2:23" ht="26.25" thickBot="1" x14ac:dyDescent="0.25">
      <c r="B103" s="126" t="s">
        <v>163</v>
      </c>
      <c r="C103" s="127" t="s">
        <v>208</v>
      </c>
      <c r="D103" s="175" t="s">
        <v>209</v>
      </c>
      <c r="E103" s="128" t="s">
        <v>210</v>
      </c>
      <c r="F103" s="127" t="s">
        <v>167</v>
      </c>
      <c r="G103" s="129" t="s">
        <v>168</v>
      </c>
      <c r="H103" s="175" t="s">
        <v>169</v>
      </c>
      <c r="I103" s="265" t="s">
        <v>235</v>
      </c>
      <c r="J103" s="130" t="s">
        <v>170</v>
      </c>
      <c r="M103" s="203" t="s">
        <v>171</v>
      </c>
      <c r="N103" s="204"/>
      <c r="O103" s="204"/>
      <c r="P103" s="204"/>
      <c r="Q103" s="204"/>
      <c r="R103" s="204"/>
      <c r="S103" s="204"/>
      <c r="T103" s="204"/>
      <c r="U103" s="204"/>
      <c r="V103" s="204"/>
      <c r="W103" s="205"/>
    </row>
    <row r="104" spans="2:23" ht="25.5" x14ac:dyDescent="0.2">
      <c r="B104" s="131" t="s">
        <v>172</v>
      </c>
      <c r="C104" s="132">
        <v>0</v>
      </c>
      <c r="D104" s="133">
        <v>0</v>
      </c>
      <c r="E104" s="134">
        <v>0</v>
      </c>
      <c r="F104" s="278" t="s">
        <v>235</v>
      </c>
      <c r="G104" s="136" t="s">
        <v>173</v>
      </c>
      <c r="H104" s="257" t="s">
        <v>235</v>
      </c>
      <c r="I104" s="257" t="s">
        <v>235</v>
      </c>
      <c r="J104" s="279" t="s">
        <v>235</v>
      </c>
      <c r="K104" s="139">
        <v>0.06</v>
      </c>
      <c r="M104" s="191" t="s">
        <v>46</v>
      </c>
      <c r="N104" s="206"/>
      <c r="O104" s="206"/>
      <c r="P104" s="206"/>
      <c r="Q104" s="206"/>
      <c r="R104" s="206"/>
      <c r="S104" s="206"/>
      <c r="T104" s="206"/>
      <c r="U104" s="206"/>
      <c r="V104" s="206"/>
      <c r="W104" s="207"/>
    </row>
    <row r="105" spans="2:23" x14ac:dyDescent="0.2">
      <c r="B105" s="140" t="s">
        <v>174</v>
      </c>
      <c r="C105" s="132">
        <v>0</v>
      </c>
      <c r="D105" s="133">
        <v>0</v>
      </c>
      <c r="E105" s="134">
        <v>0</v>
      </c>
      <c r="F105" s="278" t="s">
        <v>235</v>
      </c>
      <c r="G105" s="136" t="s">
        <v>175</v>
      </c>
      <c r="H105" s="257" t="s">
        <v>235</v>
      </c>
      <c r="I105" s="257" t="s">
        <v>235</v>
      </c>
      <c r="J105" s="256" t="s">
        <v>235</v>
      </c>
      <c r="K105" s="139">
        <v>0.05</v>
      </c>
      <c r="M105" s="208"/>
      <c r="N105" s="209"/>
      <c r="O105" s="209"/>
      <c r="P105" s="209"/>
      <c r="Q105" s="209"/>
      <c r="R105" s="209"/>
      <c r="S105" s="209"/>
      <c r="T105" s="209"/>
      <c r="U105" s="209"/>
      <c r="V105" s="209"/>
      <c r="W105" s="210"/>
    </row>
    <row r="106" spans="2:23" ht="25.5" x14ac:dyDescent="0.2">
      <c r="B106" s="131" t="s">
        <v>176</v>
      </c>
      <c r="C106" s="132">
        <v>0.96309999999999996</v>
      </c>
      <c r="D106" s="133">
        <v>0.9627</v>
      </c>
      <c r="E106" s="134">
        <v>0.90429999999999999</v>
      </c>
      <c r="F106" s="135">
        <v>0.94</v>
      </c>
      <c r="G106" s="136" t="s">
        <v>173</v>
      </c>
      <c r="H106" s="137">
        <f>F106+6%</f>
        <v>1</v>
      </c>
      <c r="I106" s="137">
        <f>F106-6%</f>
        <v>0.87999999999999989</v>
      </c>
      <c r="J106" s="141" t="s">
        <v>211</v>
      </c>
      <c r="K106" s="139">
        <v>0.06</v>
      </c>
      <c r="M106" s="208"/>
      <c r="N106" s="209"/>
      <c r="O106" s="209"/>
      <c r="P106" s="209"/>
      <c r="Q106" s="209"/>
      <c r="R106" s="209"/>
      <c r="S106" s="209"/>
      <c r="T106" s="209"/>
      <c r="U106" s="209"/>
      <c r="V106" s="209"/>
      <c r="W106" s="210"/>
    </row>
    <row r="107" spans="2:23" x14ac:dyDescent="0.2">
      <c r="B107" s="140" t="s">
        <v>70</v>
      </c>
      <c r="C107" s="132">
        <v>3.6900000000000002E-2</v>
      </c>
      <c r="D107" s="133">
        <v>3.73E-2</v>
      </c>
      <c r="E107" s="134">
        <v>9.5399999999999999E-2</v>
      </c>
      <c r="F107" s="135">
        <v>0.05</v>
      </c>
      <c r="G107" s="136" t="s">
        <v>175</v>
      </c>
      <c r="H107" s="159">
        <f>F107+5%</f>
        <v>0.1</v>
      </c>
      <c r="I107" s="159">
        <f>F107-5%</f>
        <v>0</v>
      </c>
      <c r="J107" s="141" t="s">
        <v>78</v>
      </c>
      <c r="K107" s="139">
        <v>0.05</v>
      </c>
      <c r="M107" s="208"/>
      <c r="N107" s="209"/>
      <c r="O107" s="209"/>
      <c r="P107" s="209"/>
      <c r="Q107" s="209"/>
      <c r="R107" s="209"/>
      <c r="S107" s="209"/>
      <c r="T107" s="209"/>
      <c r="U107" s="209"/>
      <c r="V107" s="209"/>
      <c r="W107" s="210"/>
    </row>
    <row r="108" spans="2:23" x14ac:dyDescent="0.2">
      <c r="B108" s="140" t="s">
        <v>177</v>
      </c>
      <c r="C108" s="142">
        <f t="shared" ref="C108:E108" si="36">SUM(C104:C107)</f>
        <v>1</v>
      </c>
      <c r="D108" s="143">
        <f t="shared" si="36"/>
        <v>1</v>
      </c>
      <c r="E108" s="144">
        <f t="shared" si="36"/>
        <v>0.99970000000000003</v>
      </c>
      <c r="F108" s="145">
        <v>1</v>
      </c>
      <c r="G108" s="257" t="s">
        <v>235</v>
      </c>
      <c r="H108" s="257" t="s">
        <v>235</v>
      </c>
      <c r="I108" s="257" t="s">
        <v>235</v>
      </c>
      <c r="J108" s="256" t="s">
        <v>235</v>
      </c>
      <c r="M108" s="208"/>
      <c r="N108" s="209"/>
      <c r="O108" s="209"/>
      <c r="P108" s="209"/>
      <c r="Q108" s="209"/>
      <c r="R108" s="209"/>
      <c r="S108" s="209"/>
      <c r="T108" s="209"/>
      <c r="U108" s="209"/>
      <c r="V108" s="209"/>
      <c r="W108" s="210"/>
    </row>
    <row r="109" spans="2:23" ht="13.5" thickBot="1" x14ac:dyDescent="0.25">
      <c r="B109" s="146" t="s">
        <v>178</v>
      </c>
      <c r="C109" s="147">
        <v>0</v>
      </c>
      <c r="D109" s="148">
        <v>0</v>
      </c>
      <c r="E109" s="149">
        <v>0</v>
      </c>
      <c r="F109" s="280" t="s">
        <v>235</v>
      </c>
      <c r="G109" s="151" t="s">
        <v>173</v>
      </c>
      <c r="H109" s="276" t="s">
        <v>235</v>
      </c>
      <c r="I109" s="276" t="s">
        <v>235</v>
      </c>
      <c r="J109" s="277" t="s">
        <v>235</v>
      </c>
      <c r="K109" s="139">
        <v>0.06</v>
      </c>
      <c r="M109" s="211"/>
      <c r="N109" s="212"/>
      <c r="O109" s="212"/>
      <c r="P109" s="212"/>
      <c r="Q109" s="212"/>
      <c r="R109" s="212"/>
      <c r="S109" s="212"/>
      <c r="T109" s="212"/>
      <c r="U109" s="212"/>
      <c r="V109" s="212"/>
      <c r="W109" s="213"/>
    </row>
    <row r="110" spans="2:23" ht="28.5" x14ac:dyDescent="0.2">
      <c r="B110" s="44" t="s">
        <v>230</v>
      </c>
      <c r="C110" s="163">
        <v>1.5E-3</v>
      </c>
      <c r="D110" s="163">
        <v>1.5E-3</v>
      </c>
      <c r="E110" s="163">
        <v>1.5E-3</v>
      </c>
      <c r="F110" s="261" t="s">
        <v>235</v>
      </c>
      <c r="G110" s="261" t="s">
        <v>235</v>
      </c>
      <c r="H110" s="261" t="s">
        <v>235</v>
      </c>
      <c r="I110" s="261" t="s">
        <v>235</v>
      </c>
      <c r="J110" s="261" t="s">
        <v>235</v>
      </c>
    </row>
    <row r="111" spans="2:23" ht="13.5" thickBot="1" x14ac:dyDescent="0.25">
      <c r="B111" s="262" t="s">
        <v>235</v>
      </c>
      <c r="C111" s="261" t="s">
        <v>235</v>
      </c>
      <c r="D111" s="261" t="s">
        <v>235</v>
      </c>
      <c r="E111" s="261" t="s">
        <v>235</v>
      </c>
      <c r="F111" s="261" t="s">
        <v>235</v>
      </c>
      <c r="G111" s="261" t="s">
        <v>235</v>
      </c>
      <c r="H111" s="261" t="s">
        <v>235</v>
      </c>
      <c r="I111" s="261" t="s">
        <v>235</v>
      </c>
      <c r="J111" s="261" t="s">
        <v>235</v>
      </c>
    </row>
    <row r="112" spans="2:23" ht="13.5" thickBot="1" x14ac:dyDescent="0.25">
      <c r="B112" s="125" t="s">
        <v>212</v>
      </c>
      <c r="C112" s="174" t="s">
        <v>229</v>
      </c>
      <c r="D112" s="263" t="s">
        <v>235</v>
      </c>
      <c r="E112" s="264" t="s">
        <v>235</v>
      </c>
      <c r="F112" s="261" t="s">
        <v>235</v>
      </c>
      <c r="G112" s="261" t="s">
        <v>235</v>
      </c>
      <c r="H112" s="261" t="s">
        <v>235</v>
      </c>
      <c r="I112" s="261" t="s">
        <v>235</v>
      </c>
      <c r="J112" s="261" t="s">
        <v>235</v>
      </c>
    </row>
    <row r="113" spans="2:23" ht="39" thickBot="1" x14ac:dyDescent="0.25">
      <c r="B113" s="126" t="s">
        <v>163</v>
      </c>
      <c r="C113" s="127" t="s">
        <v>213</v>
      </c>
      <c r="D113" s="175" t="s">
        <v>214</v>
      </c>
      <c r="E113" s="128" t="s">
        <v>215</v>
      </c>
      <c r="F113" s="127" t="s">
        <v>167</v>
      </c>
      <c r="G113" s="129" t="s">
        <v>168</v>
      </c>
      <c r="H113" s="175" t="s">
        <v>169</v>
      </c>
      <c r="I113" s="265" t="s">
        <v>235</v>
      </c>
      <c r="J113" s="130" t="s">
        <v>170</v>
      </c>
      <c r="M113" s="203" t="s">
        <v>171</v>
      </c>
      <c r="N113" s="204"/>
      <c r="O113" s="204"/>
      <c r="P113" s="204"/>
      <c r="Q113" s="204"/>
      <c r="R113" s="204"/>
      <c r="S113" s="204"/>
      <c r="T113" s="204"/>
      <c r="U113" s="204"/>
      <c r="V113" s="204"/>
      <c r="W113" s="205"/>
    </row>
    <row r="114" spans="2:23" ht="25.5" x14ac:dyDescent="0.2">
      <c r="B114" s="131" t="s">
        <v>172</v>
      </c>
      <c r="C114" s="132">
        <v>0</v>
      </c>
      <c r="D114" s="133">
        <v>0</v>
      </c>
      <c r="E114" s="134">
        <v>0</v>
      </c>
      <c r="F114" s="278" t="s">
        <v>235</v>
      </c>
      <c r="G114" s="136" t="s">
        <v>173</v>
      </c>
      <c r="H114" s="257" t="s">
        <v>235</v>
      </c>
      <c r="I114" s="257" t="s">
        <v>235</v>
      </c>
      <c r="J114" s="279" t="s">
        <v>235</v>
      </c>
      <c r="K114" s="139">
        <v>0.06</v>
      </c>
      <c r="M114" s="191" t="s">
        <v>45</v>
      </c>
      <c r="N114" s="206"/>
      <c r="O114" s="206"/>
      <c r="P114" s="206"/>
      <c r="Q114" s="206"/>
      <c r="R114" s="206"/>
      <c r="S114" s="206"/>
      <c r="T114" s="206"/>
      <c r="U114" s="206"/>
      <c r="V114" s="206"/>
      <c r="W114" s="207"/>
    </row>
    <row r="115" spans="2:23" ht="25.5" x14ac:dyDescent="0.2">
      <c r="B115" s="140" t="s">
        <v>174</v>
      </c>
      <c r="C115" s="132">
        <v>0.96740000000000004</v>
      </c>
      <c r="D115" s="133">
        <v>0.95630000000000004</v>
      </c>
      <c r="E115" s="134">
        <v>0.96499999999999997</v>
      </c>
      <c r="F115" s="135">
        <v>0.95</v>
      </c>
      <c r="G115" s="136" t="s">
        <v>175</v>
      </c>
      <c r="H115" s="137">
        <f>F115+5%</f>
        <v>1</v>
      </c>
      <c r="I115" s="137">
        <f>F115-5%</f>
        <v>0.89999999999999991</v>
      </c>
      <c r="J115" s="138" t="s">
        <v>216</v>
      </c>
      <c r="K115" s="139">
        <v>0.05</v>
      </c>
      <c r="M115" s="208"/>
      <c r="N115" s="209"/>
      <c r="O115" s="209"/>
      <c r="P115" s="209"/>
      <c r="Q115" s="209"/>
      <c r="R115" s="209"/>
      <c r="S115" s="209"/>
      <c r="T115" s="209"/>
      <c r="U115" s="209"/>
      <c r="V115" s="209"/>
      <c r="W115" s="210"/>
    </row>
    <row r="116" spans="2:23" ht="25.5" x14ac:dyDescent="0.2">
      <c r="B116" s="131" t="s">
        <v>176</v>
      </c>
      <c r="C116" s="132">
        <v>0</v>
      </c>
      <c r="D116" s="133">
        <v>0</v>
      </c>
      <c r="E116" s="134">
        <v>0</v>
      </c>
      <c r="F116" s="278" t="s">
        <v>235</v>
      </c>
      <c r="G116" s="136" t="s">
        <v>173</v>
      </c>
      <c r="H116" s="257" t="s">
        <v>235</v>
      </c>
      <c r="I116" s="257" t="s">
        <v>235</v>
      </c>
      <c r="J116" s="256" t="s">
        <v>235</v>
      </c>
      <c r="K116" s="139">
        <v>0.06</v>
      </c>
      <c r="M116" s="208"/>
      <c r="N116" s="209"/>
      <c r="O116" s="209"/>
      <c r="P116" s="209"/>
      <c r="Q116" s="209"/>
      <c r="R116" s="209"/>
      <c r="S116" s="209"/>
      <c r="T116" s="209"/>
      <c r="U116" s="209"/>
      <c r="V116" s="209"/>
      <c r="W116" s="210"/>
    </row>
    <row r="117" spans="2:23" x14ac:dyDescent="0.2">
      <c r="B117" s="140" t="s">
        <v>70</v>
      </c>
      <c r="C117" s="132">
        <v>3.2599999999999997E-2</v>
      </c>
      <c r="D117" s="133">
        <v>4.3700000000000003E-2</v>
      </c>
      <c r="E117" s="134">
        <v>3.5000000000000003E-2</v>
      </c>
      <c r="F117" s="135">
        <v>0.05</v>
      </c>
      <c r="G117" s="136" t="s">
        <v>175</v>
      </c>
      <c r="H117" s="159">
        <f>F117+5%</f>
        <v>0.1</v>
      </c>
      <c r="I117" s="159">
        <f>F117-5%</f>
        <v>0</v>
      </c>
      <c r="J117" s="141" t="s">
        <v>78</v>
      </c>
      <c r="K117" s="139">
        <v>0.05</v>
      </c>
      <c r="M117" s="208"/>
      <c r="N117" s="209"/>
      <c r="O117" s="209"/>
      <c r="P117" s="209"/>
      <c r="Q117" s="209"/>
      <c r="R117" s="209"/>
      <c r="S117" s="209"/>
      <c r="T117" s="209"/>
      <c r="U117" s="209"/>
      <c r="V117" s="209"/>
      <c r="W117" s="210"/>
    </row>
    <row r="118" spans="2:23" x14ac:dyDescent="0.2">
      <c r="B118" s="140" t="s">
        <v>177</v>
      </c>
      <c r="C118" s="142">
        <f>SUM(C114:C117)</f>
        <v>1</v>
      </c>
      <c r="D118" s="143">
        <f>SUM(D114:D117)</f>
        <v>1</v>
      </c>
      <c r="E118" s="144">
        <f>SUM(E114:E117)</f>
        <v>1</v>
      </c>
      <c r="F118" s="145">
        <v>1</v>
      </c>
      <c r="G118" s="257" t="s">
        <v>235</v>
      </c>
      <c r="H118" s="257" t="s">
        <v>235</v>
      </c>
      <c r="I118" s="257" t="s">
        <v>235</v>
      </c>
      <c r="J118" s="256" t="s">
        <v>235</v>
      </c>
      <c r="M118" s="208"/>
      <c r="N118" s="209"/>
      <c r="O118" s="209"/>
      <c r="P118" s="209"/>
      <c r="Q118" s="209"/>
      <c r="R118" s="209"/>
      <c r="S118" s="209"/>
      <c r="T118" s="209"/>
      <c r="U118" s="209"/>
      <c r="V118" s="209"/>
      <c r="W118" s="210"/>
    </row>
    <row r="119" spans="2:23" ht="13.5" thickBot="1" x14ac:dyDescent="0.25">
      <c r="B119" s="146" t="s">
        <v>178</v>
      </c>
      <c r="C119" s="147">
        <v>0</v>
      </c>
      <c r="D119" s="148">
        <v>0</v>
      </c>
      <c r="E119" s="149">
        <v>0</v>
      </c>
      <c r="F119" s="280" t="s">
        <v>235</v>
      </c>
      <c r="G119" s="151" t="s">
        <v>173</v>
      </c>
      <c r="H119" s="276" t="s">
        <v>235</v>
      </c>
      <c r="I119" s="276" t="s">
        <v>235</v>
      </c>
      <c r="J119" s="277" t="s">
        <v>235</v>
      </c>
      <c r="K119" s="139">
        <v>0.06</v>
      </c>
      <c r="M119" s="211"/>
      <c r="N119" s="212"/>
      <c r="O119" s="212"/>
      <c r="P119" s="212"/>
      <c r="Q119" s="212"/>
      <c r="R119" s="212"/>
      <c r="S119" s="212"/>
      <c r="T119" s="212"/>
      <c r="U119" s="212"/>
      <c r="V119" s="212"/>
      <c r="W119" s="213"/>
    </row>
    <row r="120" spans="2:23" ht="28.5" x14ac:dyDescent="0.2">
      <c r="B120" s="44" t="s">
        <v>230</v>
      </c>
      <c r="C120" s="163">
        <v>1.5E-3</v>
      </c>
      <c r="D120" s="163">
        <v>1.5E-3</v>
      </c>
      <c r="E120" s="163">
        <v>1.5E-3</v>
      </c>
      <c r="F120" s="261" t="s">
        <v>235</v>
      </c>
      <c r="G120" s="261" t="s">
        <v>235</v>
      </c>
      <c r="H120" s="261" t="s">
        <v>235</v>
      </c>
      <c r="I120" s="261" t="s">
        <v>235</v>
      </c>
      <c r="J120" s="261" t="s">
        <v>235</v>
      </c>
    </row>
    <row r="121" spans="2:23" ht="13.5" thickBot="1" x14ac:dyDescent="0.25">
      <c r="B121" s="262" t="s">
        <v>235</v>
      </c>
      <c r="C121" s="261" t="s">
        <v>235</v>
      </c>
      <c r="D121" s="261" t="s">
        <v>235</v>
      </c>
      <c r="E121" s="261" t="s">
        <v>235</v>
      </c>
      <c r="F121" s="261" t="s">
        <v>235</v>
      </c>
      <c r="G121" s="261" t="s">
        <v>235</v>
      </c>
      <c r="H121" s="261" t="s">
        <v>235</v>
      </c>
      <c r="I121" s="261" t="s">
        <v>235</v>
      </c>
      <c r="J121" s="261" t="s">
        <v>235</v>
      </c>
    </row>
    <row r="122" spans="2:23" ht="13.5" thickBot="1" x14ac:dyDescent="0.25">
      <c r="B122" s="125" t="s">
        <v>217</v>
      </c>
      <c r="C122" s="174" t="s">
        <v>229</v>
      </c>
      <c r="D122" s="263" t="s">
        <v>235</v>
      </c>
      <c r="E122" s="264" t="s">
        <v>235</v>
      </c>
      <c r="F122" s="261" t="s">
        <v>235</v>
      </c>
      <c r="G122" s="261" t="s">
        <v>235</v>
      </c>
      <c r="H122" s="261" t="s">
        <v>235</v>
      </c>
      <c r="I122" s="261" t="s">
        <v>235</v>
      </c>
      <c r="J122" s="261" t="s">
        <v>235</v>
      </c>
    </row>
    <row r="123" spans="2:23" ht="26.25" thickBot="1" x14ac:dyDescent="0.25">
      <c r="B123" s="126" t="s">
        <v>163</v>
      </c>
      <c r="C123" s="127" t="s">
        <v>218</v>
      </c>
      <c r="D123" s="175" t="s">
        <v>219</v>
      </c>
      <c r="E123" s="128" t="s">
        <v>220</v>
      </c>
      <c r="F123" s="127" t="s">
        <v>167</v>
      </c>
      <c r="G123" s="129" t="s">
        <v>168</v>
      </c>
      <c r="H123" s="175" t="s">
        <v>169</v>
      </c>
      <c r="I123" s="265" t="s">
        <v>235</v>
      </c>
      <c r="J123" s="130" t="s">
        <v>170</v>
      </c>
      <c r="M123" s="203" t="s">
        <v>171</v>
      </c>
      <c r="N123" s="204"/>
      <c r="O123" s="204"/>
      <c r="P123" s="204"/>
      <c r="Q123" s="204"/>
      <c r="R123" s="204"/>
      <c r="S123" s="204"/>
      <c r="T123" s="204"/>
      <c r="U123" s="204"/>
      <c r="V123" s="204"/>
      <c r="W123" s="205"/>
    </row>
    <row r="124" spans="2:23" ht="25.5" x14ac:dyDescent="0.2">
      <c r="B124" s="131" t="s">
        <v>172</v>
      </c>
      <c r="C124" s="132">
        <v>0</v>
      </c>
      <c r="D124" s="133">
        <v>0</v>
      </c>
      <c r="E124" s="134">
        <v>0</v>
      </c>
      <c r="F124" s="278" t="s">
        <v>235</v>
      </c>
      <c r="G124" s="136" t="s">
        <v>173</v>
      </c>
      <c r="H124" s="257" t="s">
        <v>235</v>
      </c>
      <c r="I124" s="257" t="s">
        <v>235</v>
      </c>
      <c r="J124" s="279" t="s">
        <v>235</v>
      </c>
      <c r="K124" s="139">
        <v>0.06</v>
      </c>
      <c r="M124" s="191" t="s">
        <v>44</v>
      </c>
      <c r="N124" s="206"/>
      <c r="O124" s="206"/>
      <c r="P124" s="206"/>
      <c r="Q124" s="206"/>
      <c r="R124" s="206"/>
      <c r="S124" s="206"/>
      <c r="T124" s="206"/>
      <c r="U124" s="206"/>
      <c r="V124" s="206"/>
      <c r="W124" s="207"/>
    </row>
    <row r="125" spans="2:23" ht="25.5" x14ac:dyDescent="0.2">
      <c r="B125" s="140" t="s">
        <v>174</v>
      </c>
      <c r="C125" s="132">
        <v>0.97409999999999997</v>
      </c>
      <c r="D125" s="133">
        <v>0.91890000000000005</v>
      </c>
      <c r="E125" s="134">
        <v>0.97709999999999997</v>
      </c>
      <c r="F125" s="135">
        <v>0.95</v>
      </c>
      <c r="G125" s="136" t="s">
        <v>175</v>
      </c>
      <c r="H125" s="137">
        <f>F125+5%</f>
        <v>1</v>
      </c>
      <c r="I125" s="137">
        <f>F125-5%</f>
        <v>0.89999999999999991</v>
      </c>
      <c r="J125" s="138" t="s">
        <v>28</v>
      </c>
      <c r="K125" s="139">
        <v>0.05</v>
      </c>
      <c r="M125" s="208"/>
      <c r="N125" s="209"/>
      <c r="O125" s="209"/>
      <c r="P125" s="209"/>
      <c r="Q125" s="209"/>
      <c r="R125" s="209"/>
      <c r="S125" s="209"/>
      <c r="T125" s="209"/>
      <c r="U125" s="209"/>
      <c r="V125" s="209"/>
      <c r="W125" s="210"/>
    </row>
    <row r="126" spans="2:23" ht="25.5" x14ac:dyDescent="0.2">
      <c r="B126" s="131" t="s">
        <v>176</v>
      </c>
      <c r="C126" s="132">
        <v>0</v>
      </c>
      <c r="D126" s="133">
        <v>0</v>
      </c>
      <c r="E126" s="134">
        <v>0</v>
      </c>
      <c r="F126" s="278" t="s">
        <v>235</v>
      </c>
      <c r="G126" s="136" t="s">
        <v>173</v>
      </c>
      <c r="H126" s="257" t="s">
        <v>235</v>
      </c>
      <c r="I126" s="257" t="s">
        <v>235</v>
      </c>
      <c r="J126" s="256" t="s">
        <v>235</v>
      </c>
      <c r="K126" s="139">
        <v>0.06</v>
      </c>
      <c r="M126" s="208"/>
      <c r="N126" s="209"/>
      <c r="O126" s="209"/>
      <c r="P126" s="209"/>
      <c r="Q126" s="209"/>
      <c r="R126" s="209"/>
      <c r="S126" s="209"/>
      <c r="T126" s="209"/>
      <c r="U126" s="209"/>
      <c r="V126" s="209"/>
      <c r="W126" s="210"/>
    </row>
    <row r="127" spans="2:23" x14ac:dyDescent="0.2">
      <c r="B127" s="140" t="s">
        <v>70</v>
      </c>
      <c r="C127" s="132">
        <v>2.5899999999999999E-2</v>
      </c>
      <c r="D127" s="133">
        <v>8.1100000000000005E-2</v>
      </c>
      <c r="E127" s="134">
        <v>2.29E-2</v>
      </c>
      <c r="F127" s="135">
        <v>0.05</v>
      </c>
      <c r="G127" s="136" t="s">
        <v>175</v>
      </c>
      <c r="H127" s="159">
        <f>F127+5%</f>
        <v>0.1</v>
      </c>
      <c r="I127" s="159">
        <f>F127-5%</f>
        <v>0</v>
      </c>
      <c r="J127" s="141" t="s">
        <v>78</v>
      </c>
      <c r="K127" s="139">
        <v>0.05</v>
      </c>
      <c r="M127" s="208"/>
      <c r="N127" s="209"/>
      <c r="O127" s="209"/>
      <c r="P127" s="209"/>
      <c r="Q127" s="209"/>
      <c r="R127" s="209"/>
      <c r="S127" s="209"/>
      <c r="T127" s="209"/>
      <c r="U127" s="209"/>
      <c r="V127" s="209"/>
      <c r="W127" s="210"/>
    </row>
    <row r="128" spans="2:23" x14ac:dyDescent="0.2">
      <c r="B128" s="140" t="s">
        <v>177</v>
      </c>
      <c r="C128" s="142">
        <f>SUM(C124:C127)</f>
        <v>1</v>
      </c>
      <c r="D128" s="143">
        <f>SUM(D124:D127)</f>
        <v>1</v>
      </c>
      <c r="E128" s="144">
        <f>SUM(E124:E127)</f>
        <v>1</v>
      </c>
      <c r="F128" s="145">
        <v>1</v>
      </c>
      <c r="G128" s="257" t="s">
        <v>235</v>
      </c>
      <c r="H128" s="257" t="s">
        <v>235</v>
      </c>
      <c r="I128" s="257" t="s">
        <v>235</v>
      </c>
      <c r="J128" s="256" t="s">
        <v>235</v>
      </c>
      <c r="M128" s="208"/>
      <c r="N128" s="209"/>
      <c r="O128" s="209"/>
      <c r="P128" s="209"/>
      <c r="Q128" s="209"/>
      <c r="R128" s="209"/>
      <c r="S128" s="209"/>
      <c r="T128" s="209"/>
      <c r="U128" s="209"/>
      <c r="V128" s="209"/>
      <c r="W128" s="210"/>
    </row>
    <row r="129" spans="2:23" ht="13.5" thickBot="1" x14ac:dyDescent="0.25">
      <c r="B129" s="146" t="s">
        <v>178</v>
      </c>
      <c r="C129" s="147">
        <v>0</v>
      </c>
      <c r="D129" s="148">
        <v>0</v>
      </c>
      <c r="E129" s="149">
        <v>0</v>
      </c>
      <c r="F129" s="280" t="s">
        <v>235</v>
      </c>
      <c r="G129" s="151" t="s">
        <v>173</v>
      </c>
      <c r="H129" s="276" t="s">
        <v>235</v>
      </c>
      <c r="I129" s="276" t="s">
        <v>235</v>
      </c>
      <c r="J129" s="277" t="s">
        <v>235</v>
      </c>
      <c r="K129" s="139">
        <v>0.06</v>
      </c>
      <c r="M129" s="211"/>
      <c r="N129" s="212"/>
      <c r="O129" s="212"/>
      <c r="P129" s="212"/>
      <c r="Q129" s="212"/>
      <c r="R129" s="212"/>
      <c r="S129" s="212"/>
      <c r="T129" s="212"/>
      <c r="U129" s="212"/>
      <c r="V129" s="212"/>
      <c r="W129" s="213"/>
    </row>
    <row r="130" spans="2:23" ht="28.5" x14ac:dyDescent="0.2">
      <c r="B130" s="44" t="s">
        <v>230</v>
      </c>
      <c r="C130" s="163">
        <v>1.5E-3</v>
      </c>
      <c r="D130" s="163">
        <v>1.5E-3</v>
      </c>
      <c r="E130" s="163">
        <v>1.5E-3</v>
      </c>
      <c r="F130" s="261" t="s">
        <v>235</v>
      </c>
      <c r="G130" s="261" t="s">
        <v>235</v>
      </c>
      <c r="H130" s="261" t="s">
        <v>235</v>
      </c>
      <c r="I130" s="261" t="s">
        <v>235</v>
      </c>
      <c r="J130" s="261" t="s">
        <v>235</v>
      </c>
    </row>
    <row r="131" spans="2:23" ht="13.5" thickBot="1" x14ac:dyDescent="0.25">
      <c r="B131" s="262" t="s">
        <v>235</v>
      </c>
      <c r="C131" s="261" t="s">
        <v>235</v>
      </c>
      <c r="D131" s="261" t="s">
        <v>235</v>
      </c>
      <c r="E131" s="261" t="s">
        <v>235</v>
      </c>
      <c r="F131" s="261" t="s">
        <v>235</v>
      </c>
      <c r="G131" s="261" t="s">
        <v>235</v>
      </c>
      <c r="H131" s="261" t="s">
        <v>235</v>
      </c>
      <c r="I131" s="261" t="s">
        <v>235</v>
      </c>
      <c r="J131" s="261" t="s">
        <v>235</v>
      </c>
    </row>
    <row r="132" spans="2:23" ht="13.5" thickBot="1" x14ac:dyDescent="0.25">
      <c r="B132" s="125" t="s">
        <v>221</v>
      </c>
      <c r="C132" s="174" t="s">
        <v>229</v>
      </c>
      <c r="D132" s="263" t="s">
        <v>235</v>
      </c>
      <c r="E132" s="264" t="s">
        <v>235</v>
      </c>
      <c r="F132" s="261" t="s">
        <v>235</v>
      </c>
      <c r="G132" s="261" t="s">
        <v>235</v>
      </c>
      <c r="H132" s="261" t="s">
        <v>235</v>
      </c>
      <c r="I132" s="261" t="s">
        <v>235</v>
      </c>
      <c r="J132" s="261" t="s">
        <v>235</v>
      </c>
    </row>
    <row r="133" spans="2:23" ht="26.25" thickBot="1" x14ac:dyDescent="0.25">
      <c r="B133" s="126" t="s">
        <v>163</v>
      </c>
      <c r="C133" s="127" t="s">
        <v>218</v>
      </c>
      <c r="D133" s="175" t="s">
        <v>219</v>
      </c>
      <c r="E133" s="128" t="s">
        <v>220</v>
      </c>
      <c r="F133" s="127" t="s">
        <v>167</v>
      </c>
      <c r="G133" s="129" t="s">
        <v>168</v>
      </c>
      <c r="H133" s="175" t="s">
        <v>169</v>
      </c>
      <c r="I133" s="265" t="s">
        <v>235</v>
      </c>
      <c r="J133" s="130" t="s">
        <v>170</v>
      </c>
      <c r="M133" s="203" t="s">
        <v>171</v>
      </c>
      <c r="N133" s="204"/>
      <c r="O133" s="204"/>
      <c r="P133" s="204"/>
      <c r="Q133" s="204"/>
      <c r="R133" s="204"/>
      <c r="S133" s="204"/>
      <c r="T133" s="204"/>
      <c r="U133" s="204"/>
      <c r="V133" s="204"/>
      <c r="W133" s="205"/>
    </row>
    <row r="134" spans="2:23" ht="25.5" x14ac:dyDescent="0.2">
      <c r="B134" s="131" t="s">
        <v>172</v>
      </c>
      <c r="C134" s="281" t="s">
        <v>235</v>
      </c>
      <c r="D134" s="266" t="s">
        <v>235</v>
      </c>
      <c r="E134" s="282" t="s">
        <v>235</v>
      </c>
      <c r="F134" s="278" t="s">
        <v>235</v>
      </c>
      <c r="G134" s="136" t="s">
        <v>173</v>
      </c>
      <c r="H134" s="257" t="s">
        <v>235</v>
      </c>
      <c r="I134" s="257" t="s">
        <v>235</v>
      </c>
      <c r="J134" s="279" t="s">
        <v>235</v>
      </c>
      <c r="K134" s="139">
        <v>0.06</v>
      </c>
      <c r="M134" s="191" t="s">
        <v>39</v>
      </c>
      <c r="N134" s="206"/>
      <c r="O134" s="206"/>
      <c r="P134" s="206"/>
      <c r="Q134" s="206"/>
      <c r="R134" s="206"/>
      <c r="S134" s="206"/>
      <c r="T134" s="206"/>
      <c r="U134" s="206"/>
      <c r="V134" s="206"/>
      <c r="W134" s="207"/>
    </row>
    <row r="135" spans="2:23" x14ac:dyDescent="0.2">
      <c r="B135" s="140" t="s">
        <v>174</v>
      </c>
      <c r="C135" s="281" t="s">
        <v>235</v>
      </c>
      <c r="D135" s="266" t="s">
        <v>235</v>
      </c>
      <c r="E135" s="282" t="s">
        <v>235</v>
      </c>
      <c r="F135" s="278" t="s">
        <v>235</v>
      </c>
      <c r="G135" s="136" t="s">
        <v>175</v>
      </c>
      <c r="H135" s="257" t="s">
        <v>235</v>
      </c>
      <c r="I135" s="257" t="s">
        <v>235</v>
      </c>
      <c r="J135" s="279" t="s">
        <v>235</v>
      </c>
      <c r="K135" s="139">
        <v>0.05</v>
      </c>
      <c r="M135" s="208"/>
      <c r="N135" s="209"/>
      <c r="O135" s="209"/>
      <c r="P135" s="209"/>
      <c r="Q135" s="209"/>
      <c r="R135" s="209"/>
      <c r="S135" s="209"/>
      <c r="T135" s="209"/>
      <c r="U135" s="209"/>
      <c r="V135" s="209"/>
      <c r="W135" s="210"/>
    </row>
    <row r="136" spans="2:23" ht="25.5" x14ac:dyDescent="0.2">
      <c r="B136" s="131" t="s">
        <v>176</v>
      </c>
      <c r="C136" s="281" t="s">
        <v>235</v>
      </c>
      <c r="D136" s="266" t="s">
        <v>235</v>
      </c>
      <c r="E136" s="282" t="s">
        <v>235</v>
      </c>
      <c r="F136" s="278" t="s">
        <v>235</v>
      </c>
      <c r="G136" s="136" t="s">
        <v>173</v>
      </c>
      <c r="H136" s="257" t="s">
        <v>235</v>
      </c>
      <c r="I136" s="257" t="s">
        <v>235</v>
      </c>
      <c r="J136" s="256" t="s">
        <v>235</v>
      </c>
      <c r="K136" s="139">
        <v>0.06</v>
      </c>
      <c r="M136" s="208"/>
      <c r="N136" s="209"/>
      <c r="O136" s="209"/>
      <c r="P136" s="209"/>
      <c r="Q136" s="209"/>
      <c r="R136" s="209"/>
      <c r="S136" s="209"/>
      <c r="T136" s="209"/>
      <c r="U136" s="209"/>
      <c r="V136" s="209"/>
      <c r="W136" s="210"/>
    </row>
    <row r="137" spans="2:23" x14ac:dyDescent="0.2">
      <c r="B137" s="140" t="s">
        <v>70</v>
      </c>
      <c r="C137" s="132">
        <v>1</v>
      </c>
      <c r="D137" s="133">
        <v>1</v>
      </c>
      <c r="E137" s="134">
        <v>1</v>
      </c>
      <c r="F137" s="135">
        <v>0.95</v>
      </c>
      <c r="G137" s="136" t="s">
        <v>175</v>
      </c>
      <c r="H137" s="159">
        <f>F137+5%</f>
        <v>1</v>
      </c>
      <c r="I137" s="159">
        <f>F137-5%</f>
        <v>0.89999999999999991</v>
      </c>
      <c r="J137" s="141" t="s">
        <v>78</v>
      </c>
      <c r="K137" s="139">
        <v>0.05</v>
      </c>
      <c r="M137" s="208"/>
      <c r="N137" s="209"/>
      <c r="O137" s="209"/>
      <c r="P137" s="209"/>
      <c r="Q137" s="209"/>
      <c r="R137" s="209"/>
      <c r="S137" s="209"/>
      <c r="T137" s="209"/>
      <c r="U137" s="209"/>
      <c r="V137" s="209"/>
      <c r="W137" s="210"/>
    </row>
    <row r="138" spans="2:23" x14ac:dyDescent="0.2">
      <c r="B138" s="140" t="s">
        <v>177</v>
      </c>
      <c r="C138" s="142">
        <f>SUM(C134:C137)</f>
        <v>1</v>
      </c>
      <c r="D138" s="143">
        <f>SUM(D134:D137)</f>
        <v>1</v>
      </c>
      <c r="E138" s="144">
        <f>SUM(E134:E137)</f>
        <v>1</v>
      </c>
      <c r="F138" s="145">
        <v>1</v>
      </c>
      <c r="G138" s="257" t="s">
        <v>235</v>
      </c>
      <c r="H138" s="257" t="s">
        <v>235</v>
      </c>
      <c r="I138" s="257" t="s">
        <v>235</v>
      </c>
      <c r="J138" s="256" t="s">
        <v>235</v>
      </c>
      <c r="M138" s="208"/>
      <c r="N138" s="209"/>
      <c r="O138" s="209"/>
      <c r="P138" s="209"/>
      <c r="Q138" s="209"/>
      <c r="R138" s="209"/>
      <c r="S138" s="209"/>
      <c r="T138" s="209"/>
      <c r="U138" s="209"/>
      <c r="V138" s="209"/>
      <c r="W138" s="210"/>
    </row>
    <row r="139" spans="2:23" ht="13.5" thickBot="1" x14ac:dyDescent="0.25">
      <c r="B139" s="146" t="s">
        <v>178</v>
      </c>
      <c r="C139" s="283" t="s">
        <v>235</v>
      </c>
      <c r="D139" s="284" t="s">
        <v>235</v>
      </c>
      <c r="E139" s="285" t="s">
        <v>235</v>
      </c>
      <c r="F139" s="280" t="s">
        <v>235</v>
      </c>
      <c r="G139" s="151" t="s">
        <v>173</v>
      </c>
      <c r="H139" s="276" t="s">
        <v>235</v>
      </c>
      <c r="I139" s="276" t="s">
        <v>235</v>
      </c>
      <c r="J139" s="277" t="s">
        <v>235</v>
      </c>
      <c r="K139" s="139">
        <v>0.06</v>
      </c>
      <c r="M139" s="211"/>
      <c r="N139" s="212"/>
      <c r="O139" s="212"/>
      <c r="P139" s="212"/>
      <c r="Q139" s="212"/>
      <c r="R139" s="212"/>
      <c r="S139" s="212"/>
      <c r="T139" s="212"/>
      <c r="U139" s="212"/>
      <c r="V139" s="212"/>
      <c r="W139" s="213"/>
    </row>
    <row r="140" spans="2:23" ht="28.5" x14ac:dyDescent="0.2">
      <c r="B140" s="44" t="s">
        <v>230</v>
      </c>
      <c r="C140" s="163">
        <v>1E-3</v>
      </c>
      <c r="D140" s="163">
        <v>1E-3</v>
      </c>
      <c r="E140" s="163">
        <v>1E-3</v>
      </c>
      <c r="F140" s="261" t="s">
        <v>235</v>
      </c>
      <c r="G140" s="261" t="s">
        <v>235</v>
      </c>
      <c r="H140" s="261" t="s">
        <v>235</v>
      </c>
      <c r="I140" s="261" t="s">
        <v>235</v>
      </c>
      <c r="J140" s="261" t="s">
        <v>235</v>
      </c>
    </row>
    <row r="141" spans="2:23" ht="13.5" thickBot="1" x14ac:dyDescent="0.25">
      <c r="B141" s="262" t="s">
        <v>235</v>
      </c>
      <c r="C141" s="261" t="s">
        <v>235</v>
      </c>
      <c r="D141" s="261" t="s">
        <v>235</v>
      </c>
      <c r="E141" s="261" t="s">
        <v>235</v>
      </c>
      <c r="F141" s="261" t="s">
        <v>235</v>
      </c>
      <c r="G141" s="261" t="s">
        <v>235</v>
      </c>
      <c r="H141" s="261" t="s">
        <v>235</v>
      </c>
      <c r="I141" s="261" t="s">
        <v>235</v>
      </c>
      <c r="J141" s="261" t="s">
        <v>235</v>
      </c>
    </row>
    <row r="142" spans="2:23" ht="13.5" thickBot="1" x14ac:dyDescent="0.25">
      <c r="B142" s="125" t="s">
        <v>222</v>
      </c>
      <c r="C142" s="174" t="s">
        <v>229</v>
      </c>
      <c r="D142" s="263" t="s">
        <v>235</v>
      </c>
      <c r="E142" s="264" t="s">
        <v>235</v>
      </c>
      <c r="F142" s="261" t="s">
        <v>235</v>
      </c>
      <c r="G142" s="261" t="s">
        <v>235</v>
      </c>
      <c r="H142" s="261" t="s">
        <v>235</v>
      </c>
      <c r="I142" s="261" t="s">
        <v>235</v>
      </c>
      <c r="J142" s="261" t="s">
        <v>235</v>
      </c>
    </row>
    <row r="143" spans="2:23" ht="26.25" customHeight="1" thickBot="1" x14ac:dyDescent="0.25">
      <c r="B143" s="126" t="s">
        <v>163</v>
      </c>
      <c r="C143" s="127" t="s">
        <v>222</v>
      </c>
      <c r="D143" s="265" t="s">
        <v>235</v>
      </c>
      <c r="E143" s="269" t="s">
        <v>235</v>
      </c>
      <c r="F143" s="127" t="s">
        <v>233</v>
      </c>
      <c r="G143" s="129" t="s">
        <v>168</v>
      </c>
      <c r="H143" s="176" t="s">
        <v>169</v>
      </c>
      <c r="I143" s="286" t="s">
        <v>235</v>
      </c>
      <c r="J143" s="130" t="s">
        <v>170</v>
      </c>
      <c r="M143" s="203" t="s">
        <v>171</v>
      </c>
      <c r="N143" s="204"/>
      <c r="O143" s="204"/>
      <c r="P143" s="204"/>
      <c r="Q143" s="204"/>
      <c r="R143" s="204"/>
      <c r="S143" s="204"/>
      <c r="T143" s="204"/>
      <c r="U143" s="204"/>
      <c r="V143" s="204"/>
      <c r="W143" s="205"/>
    </row>
    <row r="144" spans="2:23" ht="25.5" customHeight="1" x14ac:dyDescent="0.2">
      <c r="B144" s="131" t="s">
        <v>172</v>
      </c>
      <c r="C144" s="132">
        <v>0.80530000000000002</v>
      </c>
      <c r="D144" s="270" t="s">
        <v>235</v>
      </c>
      <c r="E144" s="271" t="s">
        <v>235</v>
      </c>
      <c r="F144" s="184">
        <v>0.95</v>
      </c>
      <c r="G144" s="136" t="s">
        <v>173</v>
      </c>
      <c r="H144" s="137">
        <f>F144+6%</f>
        <v>1.01</v>
      </c>
      <c r="I144" s="137">
        <f>F144-6%</f>
        <v>0.8899999999999999</v>
      </c>
      <c r="J144" s="138" t="s">
        <v>130</v>
      </c>
      <c r="K144" s="139">
        <v>0.06</v>
      </c>
      <c r="M144" s="191" t="s">
        <v>129</v>
      </c>
      <c r="N144" s="192"/>
      <c r="O144" s="192"/>
      <c r="P144" s="192"/>
      <c r="Q144" s="192"/>
      <c r="R144" s="192"/>
      <c r="S144" s="192"/>
      <c r="T144" s="192"/>
      <c r="U144" s="192"/>
      <c r="V144" s="192"/>
      <c r="W144" s="193"/>
    </row>
    <row r="145" spans="2:23" ht="14.25" customHeight="1" x14ac:dyDescent="0.2">
      <c r="B145" s="140" t="s">
        <v>174</v>
      </c>
      <c r="C145" s="132">
        <v>0.20880000000000001</v>
      </c>
      <c r="D145" s="270" t="s">
        <v>235</v>
      </c>
      <c r="E145" s="271" t="s">
        <v>235</v>
      </c>
      <c r="F145" s="184">
        <v>0.3</v>
      </c>
      <c r="G145" s="136" t="s">
        <v>175</v>
      </c>
      <c r="H145" s="137">
        <f>F145+5%</f>
        <v>0.35</v>
      </c>
      <c r="I145" s="137">
        <f>F145-5%</f>
        <v>0.25</v>
      </c>
      <c r="J145" s="141" t="s">
        <v>73</v>
      </c>
      <c r="K145" s="139">
        <v>0.05</v>
      </c>
      <c r="M145" s="194"/>
      <c r="N145" s="195"/>
      <c r="O145" s="195"/>
      <c r="P145" s="195"/>
      <c r="Q145" s="195"/>
      <c r="R145" s="195"/>
      <c r="S145" s="195"/>
      <c r="T145" s="195"/>
      <c r="U145" s="195"/>
      <c r="V145" s="195"/>
      <c r="W145" s="196"/>
    </row>
    <row r="146" spans="2:23" ht="25.5" x14ac:dyDescent="0.2">
      <c r="B146" s="131" t="s">
        <v>176</v>
      </c>
      <c r="C146" s="132">
        <v>0.14729999999999999</v>
      </c>
      <c r="D146" s="270" t="s">
        <v>235</v>
      </c>
      <c r="E146" s="271" t="s">
        <v>235</v>
      </c>
      <c r="F146" s="184">
        <v>0.06</v>
      </c>
      <c r="G146" s="136" t="s">
        <v>173</v>
      </c>
      <c r="H146" s="137">
        <f t="shared" ref="H146" si="37">F146+6%</f>
        <v>0.12</v>
      </c>
      <c r="I146" s="137">
        <f t="shared" ref="I146" si="38">F146-6%</f>
        <v>0</v>
      </c>
      <c r="J146" s="141" t="s">
        <v>74</v>
      </c>
      <c r="K146" s="139">
        <v>0.06</v>
      </c>
      <c r="M146" s="194"/>
      <c r="N146" s="195"/>
      <c r="O146" s="195"/>
      <c r="P146" s="195"/>
      <c r="Q146" s="195"/>
      <c r="R146" s="195"/>
      <c r="S146" s="195"/>
      <c r="T146" s="195"/>
      <c r="U146" s="195"/>
      <c r="V146" s="195"/>
      <c r="W146" s="196"/>
    </row>
    <row r="147" spans="2:23" ht="25.5" x14ac:dyDescent="0.2">
      <c r="B147" s="131" t="s">
        <v>67</v>
      </c>
      <c r="C147" s="132">
        <v>0</v>
      </c>
      <c r="D147" s="270" t="s">
        <v>235</v>
      </c>
      <c r="E147" s="271" t="s">
        <v>235</v>
      </c>
      <c r="F147" s="135">
        <v>0.05</v>
      </c>
      <c r="G147" s="136" t="s">
        <v>175</v>
      </c>
      <c r="H147" s="137">
        <f t="shared" ref="H147:H148" si="39">F147+5%</f>
        <v>0.1</v>
      </c>
      <c r="I147" s="137">
        <f t="shared" ref="I147:I148" si="40">F147-5%</f>
        <v>0</v>
      </c>
      <c r="J147" s="138" t="s">
        <v>76</v>
      </c>
      <c r="K147" s="139"/>
      <c r="M147" s="194"/>
      <c r="N147" s="195"/>
      <c r="O147" s="195"/>
      <c r="P147" s="195"/>
      <c r="Q147" s="195"/>
      <c r="R147" s="195"/>
      <c r="S147" s="195"/>
      <c r="T147" s="195"/>
      <c r="U147" s="195"/>
      <c r="V147" s="195"/>
      <c r="W147" s="196"/>
    </row>
    <row r="148" spans="2:23" ht="14.25" customHeight="1" x14ac:dyDescent="0.2">
      <c r="B148" s="131" t="s">
        <v>68</v>
      </c>
      <c r="C148" s="132">
        <v>0</v>
      </c>
      <c r="D148" s="270" t="s">
        <v>235</v>
      </c>
      <c r="E148" s="271" t="s">
        <v>235</v>
      </c>
      <c r="F148" s="135">
        <v>0.05</v>
      </c>
      <c r="G148" s="136" t="s">
        <v>175</v>
      </c>
      <c r="H148" s="137">
        <f t="shared" si="39"/>
        <v>0.1</v>
      </c>
      <c r="I148" s="137">
        <f t="shared" si="40"/>
        <v>0</v>
      </c>
      <c r="J148" s="141" t="s">
        <v>77</v>
      </c>
      <c r="K148" s="139"/>
      <c r="M148" s="194"/>
      <c r="N148" s="195"/>
      <c r="O148" s="195"/>
      <c r="P148" s="195"/>
      <c r="Q148" s="195"/>
      <c r="R148" s="195"/>
      <c r="S148" s="195"/>
      <c r="T148" s="195"/>
      <c r="U148" s="195"/>
      <c r="V148" s="195"/>
      <c r="W148" s="196"/>
    </row>
    <row r="149" spans="2:23" ht="14.25" customHeight="1" x14ac:dyDescent="0.2">
      <c r="B149" s="140" t="s">
        <v>69</v>
      </c>
      <c r="C149" s="132">
        <v>0</v>
      </c>
      <c r="D149" s="270" t="s">
        <v>235</v>
      </c>
      <c r="E149" s="271" t="s">
        <v>235</v>
      </c>
      <c r="F149" s="135">
        <v>0.05</v>
      </c>
      <c r="G149" s="136" t="s">
        <v>175</v>
      </c>
      <c r="H149" s="137">
        <f>F149+5%</f>
        <v>0.1</v>
      </c>
      <c r="I149" s="137">
        <f>F149-5%</f>
        <v>0</v>
      </c>
      <c r="J149" s="141" t="s">
        <v>78</v>
      </c>
      <c r="K149" s="139"/>
      <c r="M149" s="194"/>
      <c r="N149" s="195"/>
      <c r="O149" s="195"/>
      <c r="P149" s="195"/>
      <c r="Q149" s="195"/>
      <c r="R149" s="195"/>
      <c r="S149" s="195"/>
      <c r="T149" s="195"/>
      <c r="U149" s="195"/>
      <c r="V149" s="195"/>
      <c r="W149" s="196"/>
    </row>
    <row r="150" spans="2:23" ht="14.25" customHeight="1" x14ac:dyDescent="0.2">
      <c r="B150" s="140" t="s">
        <v>107</v>
      </c>
      <c r="C150" s="132">
        <v>0</v>
      </c>
      <c r="D150" s="270" t="s">
        <v>235</v>
      </c>
      <c r="E150" s="271" t="s">
        <v>235</v>
      </c>
      <c r="F150" s="135">
        <v>0.05</v>
      </c>
      <c r="G150" s="136" t="s">
        <v>175</v>
      </c>
      <c r="H150" s="137">
        <f>F150+5%</f>
        <v>0.1</v>
      </c>
      <c r="I150" s="137">
        <f>F150-5%</f>
        <v>0</v>
      </c>
      <c r="J150" s="141" t="s">
        <v>78</v>
      </c>
      <c r="K150" s="139">
        <v>0.05</v>
      </c>
      <c r="M150" s="194"/>
      <c r="N150" s="195"/>
      <c r="O150" s="195"/>
      <c r="P150" s="195"/>
      <c r="Q150" s="195"/>
      <c r="R150" s="195"/>
      <c r="S150" s="195"/>
      <c r="T150" s="195"/>
      <c r="U150" s="195"/>
      <c r="V150" s="195"/>
      <c r="W150" s="196"/>
    </row>
    <row r="151" spans="2:23" ht="14.25" customHeight="1" x14ac:dyDescent="0.2">
      <c r="B151" s="140" t="s">
        <v>70</v>
      </c>
      <c r="C151" s="132">
        <v>5.3499999999999999E-2</v>
      </c>
      <c r="D151" s="270" t="s">
        <v>235</v>
      </c>
      <c r="E151" s="271" t="s">
        <v>235</v>
      </c>
      <c r="F151" s="184">
        <v>0.12</v>
      </c>
      <c r="G151" s="136" t="s">
        <v>175</v>
      </c>
      <c r="H151" s="137">
        <f>F151+5%</f>
        <v>0.16999999999999998</v>
      </c>
      <c r="I151" s="137">
        <f>F151-5%</f>
        <v>6.9999999999999993E-2</v>
      </c>
      <c r="J151" s="141" t="s">
        <v>78</v>
      </c>
      <c r="K151" s="139"/>
      <c r="M151" s="194"/>
      <c r="N151" s="195"/>
      <c r="O151" s="195"/>
      <c r="P151" s="195"/>
      <c r="Q151" s="195"/>
      <c r="R151" s="195"/>
      <c r="S151" s="195"/>
      <c r="T151" s="195"/>
      <c r="U151" s="195"/>
      <c r="V151" s="195"/>
      <c r="W151" s="196"/>
    </row>
    <row r="152" spans="2:23" ht="14.25" customHeight="1" x14ac:dyDescent="0.2">
      <c r="B152" s="140" t="s">
        <v>71</v>
      </c>
      <c r="C152" s="132">
        <v>0</v>
      </c>
      <c r="D152" s="270" t="s">
        <v>235</v>
      </c>
      <c r="E152" s="271" t="s">
        <v>235</v>
      </c>
      <c r="F152" s="135">
        <v>0.05</v>
      </c>
      <c r="G152" s="136" t="s">
        <v>175</v>
      </c>
      <c r="H152" s="137">
        <f t="shared" ref="H152" si="41">F152+5%</f>
        <v>0.1</v>
      </c>
      <c r="I152" s="137">
        <f t="shared" ref="I152" si="42">F152-5%</f>
        <v>0</v>
      </c>
      <c r="J152" s="256" t="s">
        <v>235</v>
      </c>
      <c r="M152" s="194"/>
      <c r="N152" s="195"/>
      <c r="O152" s="195"/>
      <c r="P152" s="195"/>
      <c r="Q152" s="195"/>
      <c r="R152" s="195"/>
      <c r="S152" s="195"/>
      <c r="T152" s="195"/>
      <c r="U152" s="195"/>
      <c r="V152" s="195"/>
      <c r="W152" s="196"/>
    </row>
    <row r="153" spans="2:23" ht="14.25" customHeight="1" x14ac:dyDescent="0.2">
      <c r="B153" s="140" t="s">
        <v>177</v>
      </c>
      <c r="C153" s="142">
        <f>SUM(C144:C152)</f>
        <v>1.2149000000000001</v>
      </c>
      <c r="D153" s="272" t="s">
        <v>235</v>
      </c>
      <c r="E153" s="273" t="s">
        <v>235</v>
      </c>
      <c r="F153" s="145">
        <v>1.8000000000000003</v>
      </c>
      <c r="G153" s="257" t="s">
        <v>235</v>
      </c>
      <c r="H153" s="257" t="s">
        <v>235</v>
      </c>
      <c r="I153" s="257" t="s">
        <v>235</v>
      </c>
      <c r="J153" s="256" t="s">
        <v>235</v>
      </c>
      <c r="K153" s="139">
        <v>0.06</v>
      </c>
      <c r="M153" s="194"/>
      <c r="N153" s="195"/>
      <c r="O153" s="195"/>
      <c r="P153" s="195"/>
      <c r="Q153" s="195"/>
      <c r="R153" s="195"/>
      <c r="S153" s="195"/>
      <c r="T153" s="195"/>
      <c r="U153" s="195"/>
      <c r="V153" s="195"/>
      <c r="W153" s="196"/>
    </row>
    <row r="154" spans="2:23" ht="15" customHeight="1" thickBot="1" x14ac:dyDescent="0.25">
      <c r="B154" s="146" t="s">
        <v>178</v>
      </c>
      <c r="C154" s="147">
        <v>0.29449999999999998</v>
      </c>
      <c r="D154" s="274" t="s">
        <v>235</v>
      </c>
      <c r="E154" s="275" t="s">
        <v>235</v>
      </c>
      <c r="F154" s="150">
        <v>0.3</v>
      </c>
      <c r="G154" s="151" t="s">
        <v>173</v>
      </c>
      <c r="H154" s="152">
        <f t="shared" ref="H154" si="43">F154+6%</f>
        <v>0.36</v>
      </c>
      <c r="I154" s="152">
        <f t="shared" ref="I154" si="44">F154-6%</f>
        <v>0.24</v>
      </c>
      <c r="J154" s="153" t="s">
        <v>79</v>
      </c>
      <c r="M154" s="197"/>
      <c r="N154" s="198"/>
      <c r="O154" s="198"/>
      <c r="P154" s="198"/>
      <c r="Q154" s="198"/>
      <c r="R154" s="198"/>
      <c r="S154" s="198"/>
      <c r="T154" s="198"/>
      <c r="U154" s="198"/>
      <c r="V154" s="198"/>
      <c r="W154" s="199"/>
    </row>
    <row r="155" spans="2:23" ht="28.5" x14ac:dyDescent="0.2">
      <c r="B155" s="44" t="s">
        <v>230</v>
      </c>
      <c r="C155" s="163">
        <v>2E-3</v>
      </c>
      <c r="D155" s="261" t="s">
        <v>235</v>
      </c>
      <c r="E155" s="261" t="s">
        <v>235</v>
      </c>
      <c r="F155" s="261" t="s">
        <v>235</v>
      </c>
      <c r="G155" s="261" t="s">
        <v>235</v>
      </c>
      <c r="H155" s="261" t="s">
        <v>235</v>
      </c>
      <c r="I155" s="261" t="s">
        <v>235</v>
      </c>
      <c r="J155" s="261" t="s">
        <v>235</v>
      </c>
    </row>
    <row r="156" spans="2:23" ht="13.5" thickBot="1" x14ac:dyDescent="0.25">
      <c r="B156" s="262" t="s">
        <v>235</v>
      </c>
      <c r="C156" s="261" t="s">
        <v>235</v>
      </c>
      <c r="D156" s="261" t="s">
        <v>235</v>
      </c>
      <c r="E156" s="261" t="s">
        <v>235</v>
      </c>
      <c r="F156" s="261" t="s">
        <v>235</v>
      </c>
      <c r="G156" s="261" t="s">
        <v>235</v>
      </c>
      <c r="H156" s="261" t="s">
        <v>235</v>
      </c>
      <c r="I156" s="261" t="s">
        <v>235</v>
      </c>
      <c r="J156" s="261" t="s">
        <v>235</v>
      </c>
    </row>
    <row r="157" spans="2:23" ht="13.5" thickBot="1" x14ac:dyDescent="0.25">
      <c r="B157" s="125" t="s">
        <v>223</v>
      </c>
      <c r="C157" s="174" t="s">
        <v>229</v>
      </c>
      <c r="D157" s="263" t="s">
        <v>235</v>
      </c>
      <c r="E157" s="264" t="s">
        <v>235</v>
      </c>
      <c r="F157" s="261" t="s">
        <v>235</v>
      </c>
      <c r="G157" s="261" t="s">
        <v>235</v>
      </c>
      <c r="H157" s="261" t="s">
        <v>235</v>
      </c>
      <c r="I157" s="261" t="s">
        <v>235</v>
      </c>
      <c r="J157" s="261" t="s">
        <v>235</v>
      </c>
    </row>
    <row r="158" spans="2:23" ht="26.25" thickBot="1" x14ac:dyDescent="0.25">
      <c r="B158" s="126" t="s">
        <v>163</v>
      </c>
      <c r="C158" s="127" t="s">
        <v>223</v>
      </c>
      <c r="D158" s="265" t="s">
        <v>235</v>
      </c>
      <c r="E158" s="269" t="s">
        <v>235</v>
      </c>
      <c r="F158" s="127" t="s">
        <v>167</v>
      </c>
      <c r="G158" s="129" t="s">
        <v>168</v>
      </c>
      <c r="H158" s="175" t="s">
        <v>169</v>
      </c>
      <c r="I158" s="265" t="s">
        <v>235</v>
      </c>
      <c r="J158" s="130" t="s">
        <v>170</v>
      </c>
      <c r="M158" s="203" t="s">
        <v>171</v>
      </c>
      <c r="N158" s="204"/>
      <c r="O158" s="204"/>
      <c r="P158" s="204"/>
      <c r="Q158" s="204"/>
      <c r="R158" s="204"/>
      <c r="S158" s="204"/>
      <c r="T158" s="204"/>
      <c r="U158" s="204"/>
      <c r="V158" s="204"/>
      <c r="W158" s="205"/>
    </row>
    <row r="159" spans="2:23" ht="25.5" x14ac:dyDescent="0.2">
      <c r="B159" s="131" t="s">
        <v>172</v>
      </c>
      <c r="C159" s="132">
        <v>0.8296</v>
      </c>
      <c r="D159" s="270" t="s">
        <v>235</v>
      </c>
      <c r="E159" s="271" t="s">
        <v>235</v>
      </c>
      <c r="F159" s="135">
        <v>0.8</v>
      </c>
      <c r="G159" s="136" t="s">
        <v>173</v>
      </c>
      <c r="H159" s="137">
        <f>F159+6%</f>
        <v>0.8600000000000001</v>
      </c>
      <c r="I159" s="137">
        <f>F159-6%</f>
        <v>0.74</v>
      </c>
      <c r="J159" s="138" t="s">
        <v>204</v>
      </c>
      <c r="K159" s="139">
        <v>0.06</v>
      </c>
      <c r="M159" s="191" t="s">
        <v>53</v>
      </c>
      <c r="N159" s="192"/>
      <c r="O159" s="192"/>
      <c r="P159" s="192"/>
      <c r="Q159" s="192"/>
      <c r="R159" s="192"/>
      <c r="S159" s="192"/>
      <c r="T159" s="192"/>
      <c r="U159" s="192"/>
      <c r="V159" s="192"/>
      <c r="W159" s="193"/>
    </row>
    <row r="160" spans="2:23" x14ac:dyDescent="0.2">
      <c r="B160" s="140" t="s">
        <v>174</v>
      </c>
      <c r="C160" s="132">
        <v>0.25159999999999999</v>
      </c>
      <c r="D160" s="270" t="s">
        <v>235</v>
      </c>
      <c r="E160" s="271" t="s">
        <v>235</v>
      </c>
      <c r="F160" s="135">
        <v>0.25</v>
      </c>
      <c r="G160" s="136" t="s">
        <v>175</v>
      </c>
      <c r="H160" s="137">
        <f>F160+5%</f>
        <v>0.3</v>
      </c>
      <c r="I160" s="137">
        <f>F160-5%</f>
        <v>0.2</v>
      </c>
      <c r="J160" s="141" t="s">
        <v>73</v>
      </c>
      <c r="K160" s="139">
        <v>0.05</v>
      </c>
      <c r="M160" s="194"/>
      <c r="N160" s="195"/>
      <c r="O160" s="195"/>
      <c r="P160" s="195"/>
      <c r="Q160" s="195"/>
      <c r="R160" s="195"/>
      <c r="S160" s="195"/>
      <c r="T160" s="195"/>
      <c r="U160" s="195"/>
      <c r="V160" s="195"/>
      <c r="W160" s="196"/>
    </row>
    <row r="161" spans="2:23" ht="25.5" x14ac:dyDescent="0.2">
      <c r="B161" s="131" t="s">
        <v>176</v>
      </c>
      <c r="C161" s="132">
        <v>0.1404</v>
      </c>
      <c r="D161" s="270" t="s">
        <v>235</v>
      </c>
      <c r="E161" s="271" t="s">
        <v>235</v>
      </c>
      <c r="F161" s="135">
        <v>0.14000000000000001</v>
      </c>
      <c r="G161" s="136" t="s">
        <v>173</v>
      </c>
      <c r="H161" s="137">
        <f t="shared" ref="H161" si="45">F161+6%</f>
        <v>0.2</v>
      </c>
      <c r="I161" s="137">
        <f t="shared" ref="I161" si="46">F161-6%</f>
        <v>8.0000000000000016E-2</v>
      </c>
      <c r="J161" s="141" t="s">
        <v>74</v>
      </c>
      <c r="K161" s="139">
        <v>0.06</v>
      </c>
      <c r="M161" s="194"/>
      <c r="N161" s="195"/>
      <c r="O161" s="195"/>
      <c r="P161" s="195"/>
      <c r="Q161" s="195"/>
      <c r="R161" s="195"/>
      <c r="S161" s="195"/>
      <c r="T161" s="195"/>
      <c r="U161" s="195"/>
      <c r="V161" s="195"/>
      <c r="W161" s="196"/>
    </row>
    <row r="162" spans="2:23" x14ac:dyDescent="0.2">
      <c r="B162" s="140" t="s">
        <v>70</v>
      </c>
      <c r="C162" s="132">
        <v>0.1497</v>
      </c>
      <c r="D162" s="270" t="s">
        <v>235</v>
      </c>
      <c r="E162" s="271" t="s">
        <v>235</v>
      </c>
      <c r="F162" s="135">
        <v>0.15</v>
      </c>
      <c r="G162" s="136" t="s">
        <v>175</v>
      </c>
      <c r="H162" s="159">
        <f>F162+5%</f>
        <v>0.2</v>
      </c>
      <c r="I162" s="159">
        <f>F162-5%</f>
        <v>9.9999999999999992E-2</v>
      </c>
      <c r="J162" s="141" t="s">
        <v>78</v>
      </c>
      <c r="K162" s="139">
        <v>0.05</v>
      </c>
      <c r="M162" s="194"/>
      <c r="N162" s="195"/>
      <c r="O162" s="195"/>
      <c r="P162" s="195"/>
      <c r="Q162" s="195"/>
      <c r="R162" s="195"/>
      <c r="S162" s="195"/>
      <c r="T162" s="195"/>
      <c r="U162" s="195"/>
      <c r="V162" s="195"/>
      <c r="W162" s="196"/>
    </row>
    <row r="163" spans="2:23" x14ac:dyDescent="0.2">
      <c r="B163" s="140" t="s">
        <v>177</v>
      </c>
      <c r="C163" s="142">
        <f>SUM(C159:C162)</f>
        <v>1.3713</v>
      </c>
      <c r="D163" s="272" t="s">
        <v>235</v>
      </c>
      <c r="E163" s="273" t="s">
        <v>235</v>
      </c>
      <c r="F163" s="145">
        <v>1</v>
      </c>
      <c r="G163" s="257" t="s">
        <v>235</v>
      </c>
      <c r="H163" s="257" t="s">
        <v>235</v>
      </c>
      <c r="I163" s="257" t="s">
        <v>235</v>
      </c>
      <c r="J163" s="256" t="s">
        <v>235</v>
      </c>
      <c r="M163" s="194"/>
      <c r="N163" s="195"/>
      <c r="O163" s="195"/>
      <c r="P163" s="195"/>
      <c r="Q163" s="195"/>
      <c r="R163" s="195"/>
      <c r="S163" s="195"/>
      <c r="T163" s="195"/>
      <c r="U163" s="195"/>
      <c r="V163" s="195"/>
      <c r="W163" s="196"/>
    </row>
    <row r="164" spans="2:23" ht="13.5" thickBot="1" x14ac:dyDescent="0.25">
      <c r="B164" s="146" t="s">
        <v>178</v>
      </c>
      <c r="C164" s="147">
        <v>0.2354</v>
      </c>
      <c r="D164" s="274" t="s">
        <v>235</v>
      </c>
      <c r="E164" s="275" t="s">
        <v>235</v>
      </c>
      <c r="F164" s="150">
        <v>0.24</v>
      </c>
      <c r="G164" s="151" t="s">
        <v>173</v>
      </c>
      <c r="H164" s="152">
        <f t="shared" ref="H164" si="47">F164+6%</f>
        <v>0.3</v>
      </c>
      <c r="I164" s="152">
        <f t="shared" ref="I164" si="48">F164-6%</f>
        <v>0.18</v>
      </c>
      <c r="J164" s="153" t="s">
        <v>79</v>
      </c>
      <c r="K164" s="139">
        <v>0.06</v>
      </c>
      <c r="M164" s="197"/>
      <c r="N164" s="198"/>
      <c r="O164" s="198"/>
      <c r="P164" s="198"/>
      <c r="Q164" s="198"/>
      <c r="R164" s="198"/>
      <c r="S164" s="198"/>
      <c r="T164" s="198"/>
      <c r="U164" s="198"/>
      <c r="V164" s="198"/>
      <c r="W164" s="199"/>
    </row>
    <row r="165" spans="2:23" ht="28.5" x14ac:dyDescent="0.2">
      <c r="B165" s="44" t="s">
        <v>230</v>
      </c>
      <c r="C165" s="163">
        <v>1.5E-3</v>
      </c>
      <c r="D165" s="261" t="s">
        <v>235</v>
      </c>
      <c r="E165" s="261" t="s">
        <v>235</v>
      </c>
      <c r="F165" s="261" t="s">
        <v>235</v>
      </c>
      <c r="G165" s="261" t="s">
        <v>235</v>
      </c>
      <c r="H165" s="261" t="s">
        <v>235</v>
      </c>
      <c r="I165" s="261" t="s">
        <v>235</v>
      </c>
      <c r="J165" s="261" t="s">
        <v>235</v>
      </c>
    </row>
    <row r="166" spans="2:23" ht="13.5" thickBot="1" x14ac:dyDescent="0.25">
      <c r="B166" s="262" t="s">
        <v>235</v>
      </c>
      <c r="C166" s="261" t="s">
        <v>235</v>
      </c>
      <c r="D166" s="261" t="s">
        <v>235</v>
      </c>
      <c r="E166" s="261" t="s">
        <v>235</v>
      </c>
      <c r="F166" s="261" t="s">
        <v>235</v>
      </c>
      <c r="G166" s="261" t="s">
        <v>235</v>
      </c>
      <c r="H166" s="261" t="s">
        <v>235</v>
      </c>
      <c r="I166" s="261" t="s">
        <v>235</v>
      </c>
      <c r="J166" s="261" t="s">
        <v>235</v>
      </c>
    </row>
    <row r="167" spans="2:23" ht="13.5" thickBot="1" x14ac:dyDescent="0.25">
      <c r="B167" s="125" t="s">
        <v>224</v>
      </c>
      <c r="C167" s="174" t="s">
        <v>229</v>
      </c>
      <c r="D167" s="263" t="s">
        <v>235</v>
      </c>
      <c r="E167" s="264" t="s">
        <v>235</v>
      </c>
      <c r="F167" s="261" t="s">
        <v>235</v>
      </c>
      <c r="G167" s="261" t="s">
        <v>235</v>
      </c>
      <c r="H167" s="261" t="s">
        <v>235</v>
      </c>
      <c r="I167" s="261" t="s">
        <v>235</v>
      </c>
      <c r="J167" s="261" t="s">
        <v>235</v>
      </c>
    </row>
    <row r="168" spans="2:23" ht="26.25" thickBot="1" x14ac:dyDescent="0.25">
      <c r="B168" s="126" t="s">
        <v>163</v>
      </c>
      <c r="C168" s="127" t="s">
        <v>224</v>
      </c>
      <c r="D168" s="265" t="s">
        <v>235</v>
      </c>
      <c r="E168" s="269" t="s">
        <v>235</v>
      </c>
      <c r="F168" s="127" t="s">
        <v>167</v>
      </c>
      <c r="G168" s="129" t="s">
        <v>168</v>
      </c>
      <c r="H168" s="175" t="s">
        <v>169</v>
      </c>
      <c r="I168" s="265" t="s">
        <v>235</v>
      </c>
      <c r="J168" s="130" t="s">
        <v>170</v>
      </c>
      <c r="M168" s="203" t="s">
        <v>171</v>
      </c>
      <c r="N168" s="204"/>
      <c r="O168" s="204"/>
      <c r="P168" s="204"/>
      <c r="Q168" s="204"/>
      <c r="R168" s="204"/>
      <c r="S168" s="204"/>
      <c r="T168" s="204"/>
      <c r="U168" s="204"/>
      <c r="V168" s="204"/>
      <c r="W168" s="205"/>
    </row>
    <row r="169" spans="2:23" ht="25.5" x14ac:dyDescent="0.2">
      <c r="B169" s="131" t="s">
        <v>172</v>
      </c>
      <c r="C169" s="132">
        <v>0.17080000000000001</v>
      </c>
      <c r="D169" s="270" t="s">
        <v>235</v>
      </c>
      <c r="E169" s="271" t="s">
        <v>235</v>
      </c>
      <c r="F169" s="135">
        <v>0.17</v>
      </c>
      <c r="G169" s="136" t="s">
        <v>173</v>
      </c>
      <c r="H169" s="137">
        <f>F169+6%</f>
        <v>0.23</v>
      </c>
      <c r="I169" s="137">
        <f>F169-6%</f>
        <v>0.11000000000000001</v>
      </c>
      <c r="J169" s="138" t="s">
        <v>225</v>
      </c>
      <c r="K169" s="139">
        <v>0.06</v>
      </c>
      <c r="M169" s="191" t="s">
        <v>54</v>
      </c>
      <c r="N169" s="192"/>
      <c r="O169" s="192"/>
      <c r="P169" s="192"/>
      <c r="Q169" s="192"/>
      <c r="R169" s="192"/>
      <c r="S169" s="192"/>
      <c r="T169" s="192"/>
      <c r="U169" s="192"/>
      <c r="V169" s="192"/>
      <c r="W169" s="193"/>
    </row>
    <row r="170" spans="2:23" x14ac:dyDescent="0.2">
      <c r="B170" s="140" t="s">
        <v>174</v>
      </c>
      <c r="C170" s="132">
        <v>0.25990000000000002</v>
      </c>
      <c r="D170" s="270" t="s">
        <v>235</v>
      </c>
      <c r="E170" s="271" t="s">
        <v>235</v>
      </c>
      <c r="F170" s="135">
        <v>0.26</v>
      </c>
      <c r="G170" s="136" t="s">
        <v>175</v>
      </c>
      <c r="H170" s="137">
        <f>F170+5%</f>
        <v>0.31</v>
      </c>
      <c r="I170" s="137">
        <f>F170-5%</f>
        <v>0.21000000000000002</v>
      </c>
      <c r="J170" s="141" t="s">
        <v>226</v>
      </c>
      <c r="K170" s="139">
        <v>0.05</v>
      </c>
      <c r="M170" s="194"/>
      <c r="N170" s="195"/>
      <c r="O170" s="195"/>
      <c r="P170" s="195"/>
      <c r="Q170" s="195"/>
      <c r="R170" s="195"/>
      <c r="S170" s="195"/>
      <c r="T170" s="195"/>
      <c r="U170" s="195"/>
      <c r="V170" s="195"/>
      <c r="W170" s="196"/>
    </row>
    <row r="171" spans="2:23" ht="25.5" x14ac:dyDescent="0.2">
      <c r="B171" s="131" t="s">
        <v>176</v>
      </c>
      <c r="C171" s="132">
        <v>0.33689999999999998</v>
      </c>
      <c r="D171" s="270" t="s">
        <v>235</v>
      </c>
      <c r="E171" s="271" t="s">
        <v>235</v>
      </c>
      <c r="F171" s="135">
        <v>0.34</v>
      </c>
      <c r="G171" s="136" t="s">
        <v>173</v>
      </c>
      <c r="H171" s="137">
        <f t="shared" ref="H171" si="49">F171+6%</f>
        <v>0.4</v>
      </c>
      <c r="I171" s="137">
        <f t="shared" ref="I171" si="50">F171-6%</f>
        <v>0.28000000000000003</v>
      </c>
      <c r="J171" s="141" t="s">
        <v>226</v>
      </c>
      <c r="K171" s="139">
        <v>0.06</v>
      </c>
      <c r="M171" s="194"/>
      <c r="N171" s="195"/>
      <c r="O171" s="195"/>
      <c r="P171" s="195"/>
      <c r="Q171" s="195"/>
      <c r="R171" s="195"/>
      <c r="S171" s="195"/>
      <c r="T171" s="195"/>
      <c r="U171" s="195"/>
      <c r="V171" s="195"/>
      <c r="W171" s="196"/>
    </row>
    <row r="172" spans="2:23" x14ac:dyDescent="0.2">
      <c r="B172" s="140" t="s">
        <v>70</v>
      </c>
      <c r="C172" s="132">
        <v>0.23269999999999999</v>
      </c>
      <c r="D172" s="270" t="s">
        <v>235</v>
      </c>
      <c r="E172" s="271" t="s">
        <v>235</v>
      </c>
      <c r="F172" s="135">
        <v>0.15</v>
      </c>
      <c r="G172" s="136" t="s">
        <v>175</v>
      </c>
      <c r="H172" s="159">
        <f>F172+5%</f>
        <v>0.2</v>
      </c>
      <c r="I172" s="159">
        <f>F172-5%</f>
        <v>9.9999999999999992E-2</v>
      </c>
      <c r="J172" s="141" t="s">
        <v>78</v>
      </c>
      <c r="K172" s="139">
        <v>0.05</v>
      </c>
      <c r="M172" s="194"/>
      <c r="N172" s="195"/>
      <c r="O172" s="195"/>
      <c r="P172" s="195"/>
      <c r="Q172" s="195"/>
      <c r="R172" s="195"/>
      <c r="S172" s="195"/>
      <c r="T172" s="195"/>
      <c r="U172" s="195"/>
      <c r="V172" s="195"/>
      <c r="W172" s="196"/>
    </row>
    <row r="173" spans="2:23" x14ac:dyDescent="0.2">
      <c r="B173" s="140" t="s">
        <v>177</v>
      </c>
      <c r="C173" s="142">
        <f>SUM(C169:C172)</f>
        <v>1.0003</v>
      </c>
      <c r="D173" s="272" t="s">
        <v>235</v>
      </c>
      <c r="E173" s="273" t="s">
        <v>235</v>
      </c>
      <c r="F173" s="145">
        <v>1</v>
      </c>
      <c r="G173" s="257" t="s">
        <v>235</v>
      </c>
      <c r="H173" s="257" t="s">
        <v>235</v>
      </c>
      <c r="I173" s="257" t="s">
        <v>235</v>
      </c>
      <c r="J173" s="256" t="s">
        <v>235</v>
      </c>
      <c r="M173" s="194"/>
      <c r="N173" s="195"/>
      <c r="O173" s="195"/>
      <c r="P173" s="195"/>
      <c r="Q173" s="195"/>
      <c r="R173" s="195"/>
      <c r="S173" s="195"/>
      <c r="T173" s="195"/>
      <c r="U173" s="195"/>
      <c r="V173" s="195"/>
      <c r="W173" s="196"/>
    </row>
    <row r="174" spans="2:23" ht="13.5" thickBot="1" x14ac:dyDescent="0.25">
      <c r="B174" s="146" t="s">
        <v>178</v>
      </c>
      <c r="C174" s="147">
        <v>0.81200000000000006</v>
      </c>
      <c r="D174" s="274" t="s">
        <v>235</v>
      </c>
      <c r="E174" s="275" t="s">
        <v>235</v>
      </c>
      <c r="F174" s="150">
        <v>0.81</v>
      </c>
      <c r="G174" s="151" t="s">
        <v>173</v>
      </c>
      <c r="H174" s="152">
        <f t="shared" ref="H174" si="51">F174+6%</f>
        <v>0.87000000000000011</v>
      </c>
      <c r="I174" s="152">
        <f t="shared" ref="I174" si="52">F174-6%</f>
        <v>0.75</v>
      </c>
      <c r="J174" s="153" t="s">
        <v>79</v>
      </c>
      <c r="K174" s="139">
        <v>0.06</v>
      </c>
      <c r="M174" s="197"/>
      <c r="N174" s="198"/>
      <c r="O174" s="198"/>
      <c r="P174" s="198"/>
      <c r="Q174" s="198"/>
      <c r="R174" s="198"/>
      <c r="S174" s="198"/>
      <c r="T174" s="198"/>
      <c r="U174" s="198"/>
      <c r="V174" s="198"/>
      <c r="W174" s="199"/>
    </row>
    <row r="175" spans="2:23" ht="28.5" x14ac:dyDescent="0.2">
      <c r="B175" s="44" t="s">
        <v>230</v>
      </c>
      <c r="C175" s="162">
        <v>2.5000000000000001E-3</v>
      </c>
      <c r="D175" s="261" t="s">
        <v>235</v>
      </c>
      <c r="E175" s="261" t="s">
        <v>235</v>
      </c>
      <c r="F175" s="261" t="s">
        <v>235</v>
      </c>
      <c r="G175" s="261" t="s">
        <v>235</v>
      </c>
      <c r="H175" s="261" t="s">
        <v>235</v>
      </c>
      <c r="I175" s="261" t="s">
        <v>235</v>
      </c>
      <c r="J175" s="261" t="s">
        <v>235</v>
      </c>
    </row>
    <row r="176" spans="2:23"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sheetData>
  <mergeCells count="33">
    <mergeCell ref="C4:E4"/>
    <mergeCell ref="M5:W5"/>
    <mergeCell ref="M6:W16"/>
    <mergeCell ref="M21:W21"/>
    <mergeCell ref="M22:W32"/>
    <mergeCell ref="M37:W37"/>
    <mergeCell ref="M38:W43"/>
    <mergeCell ref="M47:W47"/>
    <mergeCell ref="M48:W58"/>
    <mergeCell ref="M63:W63"/>
    <mergeCell ref="M64:W69"/>
    <mergeCell ref="M73:W73"/>
    <mergeCell ref="M74:W79"/>
    <mergeCell ref="M83:W83"/>
    <mergeCell ref="M84:W89"/>
    <mergeCell ref="M93:W93"/>
    <mergeCell ref="M169:W174"/>
    <mergeCell ref="B2:I2"/>
    <mergeCell ref="M143:W143"/>
    <mergeCell ref="M144:W154"/>
    <mergeCell ref="M158:W158"/>
    <mergeCell ref="M124:W129"/>
    <mergeCell ref="M133:W133"/>
    <mergeCell ref="M134:W139"/>
    <mergeCell ref="M113:W113"/>
    <mergeCell ref="B1:I1"/>
    <mergeCell ref="M159:W164"/>
    <mergeCell ref="M168:W168"/>
    <mergeCell ref="M114:W119"/>
    <mergeCell ref="M123:W123"/>
    <mergeCell ref="M94:W99"/>
    <mergeCell ref="M103:W103"/>
    <mergeCell ref="M104:W109"/>
  </mergeCells>
  <pageMargins left="0.7" right="0.7" top="0.75" bottom="0.75" header="0.3" footer="0.3"/>
  <tableParts count="1">
    <tablePart r:id="rId1"/>
  </tablePart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6933A8D-F653-485C-9D6F-ED31C26DAE80}">
  <dimension ref="A1:AZ10000"/>
  <sheetViews>
    <sheetView showGridLines="0" rightToLeft="1" topLeftCell="A16" zoomScale="85" zoomScaleNormal="85" workbookViewId="0">
      <selection activeCell="H16" sqref="H16:XFD1048576"/>
    </sheetView>
  </sheetViews>
  <sheetFormatPr defaultColWidth="0" defaultRowHeight="14.25" zeroHeight="1" x14ac:dyDescent="0.2"/>
  <cols>
    <col min="1" max="1" width="38.875" style="95" customWidth="1"/>
    <col min="2" max="2" width="25.625" customWidth="1"/>
    <col min="3" max="3" width="23.625" customWidth="1"/>
    <col min="4" max="4" width="18.875" customWidth="1"/>
    <col min="5" max="5" width="23.375" customWidth="1"/>
    <col min="6" max="6" width="18.875" style="95" customWidth="1"/>
    <col min="7" max="7" width="32.75" customWidth="1"/>
    <col min="8" max="10" width="9" hidden="1"/>
    <col min="11" max="11" width="24.25" hidden="1"/>
    <col min="53" max="16384" width="9" hidden="1"/>
  </cols>
  <sheetData>
    <row r="1" spans="1:32" hidden="1" x14ac:dyDescent="0.2">
      <c r="A1" s="92"/>
      <c r="B1" s="1"/>
      <c r="C1" s="1"/>
      <c r="D1" s="1"/>
      <c r="E1" s="1"/>
      <c r="F1" s="121"/>
      <c r="G1" s="18"/>
      <c r="H1" s="18"/>
      <c r="I1" s="18"/>
      <c r="J1" s="18"/>
      <c r="K1" s="18"/>
      <c r="L1" s="18"/>
      <c r="M1" s="18"/>
      <c r="N1" s="18"/>
      <c r="O1" s="18"/>
      <c r="P1" s="18"/>
      <c r="Q1" s="18"/>
      <c r="R1" s="18"/>
      <c r="S1" s="18"/>
      <c r="T1" s="18"/>
      <c r="U1" s="18"/>
      <c r="V1" s="18"/>
      <c r="W1" s="18"/>
      <c r="X1" s="18"/>
      <c r="Y1" s="18"/>
      <c r="Z1" s="18"/>
      <c r="AA1" s="18"/>
      <c r="AB1" s="18"/>
      <c r="AC1" s="18"/>
      <c r="AD1" s="18"/>
      <c r="AE1" s="18"/>
      <c r="AF1" s="18"/>
    </row>
    <row r="2" spans="1:32" hidden="1" x14ac:dyDescent="0.2">
      <c r="A2" s="92"/>
      <c r="B2" s="1"/>
      <c r="C2" s="1"/>
      <c r="D2" s="1"/>
      <c r="E2" s="1"/>
      <c r="F2" s="121"/>
      <c r="G2" s="18"/>
      <c r="H2" s="18"/>
      <c r="I2" s="18"/>
      <c r="J2" s="18"/>
      <c r="K2" s="18"/>
      <c r="L2" s="18"/>
      <c r="M2" s="18"/>
      <c r="N2" s="18"/>
      <c r="O2" s="18"/>
      <c r="P2" s="18"/>
      <c r="Q2" s="18"/>
      <c r="R2" s="18"/>
      <c r="S2" s="18"/>
      <c r="T2" s="18"/>
      <c r="U2" s="18"/>
      <c r="V2" s="18"/>
      <c r="W2" s="18"/>
      <c r="X2" s="18"/>
      <c r="Y2" s="18"/>
      <c r="Z2" s="18"/>
      <c r="AA2" s="18"/>
      <c r="AB2" s="18"/>
      <c r="AC2" s="18"/>
      <c r="AD2" s="18"/>
      <c r="AE2" s="18"/>
      <c r="AF2" s="18"/>
    </row>
    <row r="3" spans="1:32" ht="20.45" hidden="1" customHeight="1" x14ac:dyDescent="0.2">
      <c r="A3" s="190"/>
      <c r="B3" s="190"/>
      <c r="C3" s="190"/>
      <c r="D3" s="190"/>
      <c r="E3" s="35"/>
      <c r="F3" s="91"/>
      <c r="G3" s="18"/>
      <c r="H3" s="18"/>
      <c r="I3" s="18"/>
      <c r="J3" s="18"/>
      <c r="K3" s="18"/>
      <c r="L3" s="18"/>
      <c r="M3" s="18"/>
      <c r="N3" s="18"/>
      <c r="O3" s="18"/>
      <c r="P3" s="18"/>
      <c r="Q3" s="18"/>
      <c r="R3" s="18"/>
      <c r="S3" s="18"/>
      <c r="T3" s="18"/>
      <c r="U3" s="18"/>
      <c r="V3" s="18"/>
      <c r="W3" s="18"/>
      <c r="X3" s="18"/>
      <c r="Y3" s="18"/>
      <c r="Z3" s="18"/>
      <c r="AA3" s="18"/>
      <c r="AB3" s="18"/>
      <c r="AC3" s="18"/>
      <c r="AD3" s="18"/>
      <c r="AE3" s="18"/>
      <c r="AF3" s="18"/>
    </row>
    <row r="4" spans="1:32" ht="13.9" hidden="1" customHeight="1" x14ac:dyDescent="0.2">
      <c r="A4" s="190"/>
      <c r="B4" s="190"/>
      <c r="C4" s="190"/>
      <c r="D4" s="190"/>
      <c r="E4" s="1"/>
      <c r="F4" s="121"/>
      <c r="G4" s="18"/>
      <c r="H4" s="18"/>
      <c r="I4" s="18"/>
      <c r="J4" s="18"/>
      <c r="K4" s="18"/>
      <c r="L4" s="18"/>
      <c r="M4" s="18"/>
      <c r="N4" s="18"/>
      <c r="O4" s="18"/>
      <c r="P4" s="18"/>
      <c r="Q4" s="18"/>
      <c r="R4" s="18"/>
      <c r="S4" s="18"/>
      <c r="T4" s="18"/>
      <c r="U4" s="18"/>
      <c r="V4" s="18"/>
      <c r="W4" s="18"/>
      <c r="X4" s="18"/>
      <c r="Y4" s="18"/>
      <c r="Z4" s="18"/>
      <c r="AA4" s="18"/>
      <c r="AB4" s="18"/>
      <c r="AC4" s="18"/>
      <c r="AD4" s="18"/>
      <c r="AE4" s="18"/>
      <c r="AF4" s="18"/>
    </row>
    <row r="5" spans="1:32" ht="13.9" hidden="1" customHeight="1" x14ac:dyDescent="0.2">
      <c r="A5" s="190"/>
      <c r="B5" s="190"/>
      <c r="C5" s="190"/>
      <c r="D5" s="190"/>
      <c r="E5" s="1"/>
      <c r="F5" s="121"/>
      <c r="G5" s="18"/>
      <c r="H5" s="18"/>
      <c r="I5" s="18"/>
      <c r="J5" s="18"/>
      <c r="K5" s="18"/>
      <c r="L5" s="18"/>
      <c r="M5" s="18"/>
      <c r="N5" s="18"/>
      <c r="O5" s="18"/>
      <c r="P5" s="18"/>
      <c r="Q5" s="18"/>
      <c r="R5" s="18"/>
      <c r="S5" s="18"/>
      <c r="T5" s="18"/>
      <c r="U5" s="18"/>
      <c r="V5" s="18"/>
      <c r="W5" s="18"/>
      <c r="X5" s="18"/>
      <c r="Y5" s="18"/>
      <c r="Z5" s="18"/>
      <c r="AA5" s="18"/>
      <c r="AB5" s="18"/>
      <c r="AC5" s="18"/>
      <c r="AD5" s="18"/>
      <c r="AE5" s="18"/>
      <c r="AF5" s="18"/>
    </row>
    <row r="6" spans="1:32" ht="13.9" hidden="1" customHeight="1" x14ac:dyDescent="0.2">
      <c r="A6" s="190"/>
      <c r="B6" s="190"/>
      <c r="C6" s="190"/>
      <c r="D6" s="190"/>
      <c r="E6" s="18"/>
      <c r="F6" s="18"/>
      <c r="G6" s="18"/>
      <c r="H6" s="18"/>
      <c r="I6" s="18"/>
      <c r="J6" s="18"/>
      <c r="K6" s="18"/>
      <c r="L6" s="18"/>
      <c r="M6" s="18"/>
      <c r="N6" s="18"/>
      <c r="O6" s="18"/>
      <c r="P6" s="18"/>
      <c r="Q6" s="18"/>
      <c r="R6" s="18"/>
      <c r="S6" s="18"/>
      <c r="T6" s="18"/>
      <c r="U6" s="18"/>
      <c r="V6" s="18"/>
      <c r="W6" s="18"/>
      <c r="X6" s="18"/>
      <c r="Y6" s="18"/>
      <c r="Z6" s="18"/>
      <c r="AA6" s="18"/>
      <c r="AB6" s="18"/>
      <c r="AC6" s="18"/>
      <c r="AD6" s="18"/>
      <c r="AE6" s="18"/>
      <c r="AF6" s="18"/>
    </row>
    <row r="7" spans="1:32" hidden="1" x14ac:dyDescent="0.2">
      <c r="A7" s="93"/>
      <c r="B7" s="17"/>
      <c r="C7" s="18"/>
      <c r="D7" s="18"/>
      <c r="E7" s="18"/>
      <c r="F7" s="18"/>
      <c r="G7" s="18"/>
      <c r="H7" s="18"/>
      <c r="I7" s="18"/>
      <c r="J7" s="18"/>
      <c r="K7" s="18"/>
      <c r="L7" s="18"/>
      <c r="M7" s="18"/>
      <c r="N7" s="18"/>
      <c r="O7" s="18"/>
      <c r="P7" s="18"/>
      <c r="Q7" s="18"/>
      <c r="R7" s="18"/>
      <c r="S7" s="18"/>
      <c r="T7" s="18"/>
      <c r="U7" s="18"/>
      <c r="V7" s="18"/>
      <c r="W7" s="18"/>
      <c r="X7" s="18"/>
      <c r="Y7" s="18"/>
      <c r="Z7" s="18"/>
      <c r="AA7" s="18"/>
      <c r="AB7" s="18"/>
      <c r="AC7" s="18"/>
      <c r="AD7" s="18"/>
      <c r="AE7" s="18"/>
      <c r="AF7" s="18"/>
    </row>
    <row r="8" spans="1:32" hidden="1" x14ac:dyDescent="0.2">
      <c r="A8" s="93"/>
      <c r="B8" s="17"/>
      <c r="C8" s="18"/>
      <c r="D8" s="18"/>
      <c r="E8" s="18"/>
      <c r="F8" s="18"/>
      <c r="H8" s="18"/>
      <c r="I8" s="18"/>
      <c r="J8" s="18"/>
      <c r="K8" s="18"/>
      <c r="L8" s="18"/>
      <c r="M8" s="18"/>
      <c r="N8" s="18"/>
      <c r="O8" s="18"/>
      <c r="P8" s="18"/>
      <c r="Q8" s="18"/>
      <c r="R8" s="18"/>
      <c r="S8" s="18"/>
      <c r="T8" s="18"/>
      <c r="U8" s="18"/>
      <c r="V8" s="18"/>
      <c r="W8" s="18"/>
      <c r="X8" s="18"/>
      <c r="Y8" s="18"/>
      <c r="Z8" s="18"/>
      <c r="AA8" s="18"/>
      <c r="AB8" s="18"/>
      <c r="AC8" s="18"/>
      <c r="AD8" s="18"/>
    </row>
    <row r="9" spans="1:32" ht="28.5" hidden="1" x14ac:dyDescent="0.2">
      <c r="A9" s="94" t="s">
        <v>42</v>
      </c>
      <c r="B9" s="19"/>
      <c r="C9" s="20" t="s">
        <v>19</v>
      </c>
      <c r="D9" s="20" t="s">
        <v>153</v>
      </c>
      <c r="E9" s="64" t="s">
        <v>152</v>
      </c>
      <c r="F9" s="88" t="s">
        <v>149</v>
      </c>
      <c r="G9" s="89"/>
      <c r="H9" s="18"/>
      <c r="I9" s="18"/>
      <c r="J9" s="18"/>
      <c r="K9" s="18"/>
      <c r="L9" s="18"/>
      <c r="M9" s="18"/>
      <c r="N9" s="18"/>
      <c r="O9" s="18"/>
      <c r="P9" s="18"/>
      <c r="Q9" s="18"/>
      <c r="R9" s="18"/>
      <c r="S9" s="18"/>
      <c r="T9" s="18"/>
      <c r="U9" s="18"/>
      <c r="V9" s="18"/>
      <c r="W9" s="18"/>
      <c r="X9" s="18"/>
      <c r="Y9" s="18"/>
      <c r="Z9" s="18"/>
      <c r="AA9" s="18"/>
      <c r="AB9" s="18"/>
      <c r="AC9" s="18"/>
      <c r="AD9" s="18"/>
    </row>
    <row r="10" spans="1:32" ht="143.25" hidden="1" customHeight="1" x14ac:dyDescent="0.2">
      <c r="A10" s="94">
        <v>9113</v>
      </c>
      <c r="B10" s="19"/>
      <c r="C10" s="21" t="s">
        <v>49</v>
      </c>
      <c r="D10" s="62" t="s">
        <v>53</v>
      </c>
      <c r="E10" s="62" t="s">
        <v>95</v>
      </c>
      <c r="F10" s="90" t="s">
        <v>150</v>
      </c>
      <c r="H10" s="18"/>
      <c r="I10" s="18"/>
      <c r="J10" s="18"/>
      <c r="K10" s="18"/>
      <c r="L10" s="18"/>
      <c r="M10" s="18"/>
      <c r="N10" s="18"/>
      <c r="O10" s="18"/>
      <c r="P10" s="18"/>
      <c r="Q10" s="18"/>
      <c r="R10" s="18"/>
      <c r="S10" s="18"/>
      <c r="T10" s="18"/>
      <c r="U10" s="18"/>
      <c r="V10" s="18"/>
      <c r="W10" s="18"/>
      <c r="X10" s="18"/>
      <c r="Y10" s="18"/>
      <c r="Z10" s="18"/>
      <c r="AA10" s="18"/>
      <c r="AB10" s="18"/>
      <c r="AC10" s="18"/>
      <c r="AD10" s="18"/>
    </row>
    <row r="11" spans="1:32" ht="78.599999999999994" hidden="1" customHeight="1" x14ac:dyDescent="0.2">
      <c r="A11" s="94">
        <v>9303</v>
      </c>
      <c r="B11" s="19"/>
      <c r="C11" s="21" t="s">
        <v>50</v>
      </c>
      <c r="D11" s="20" t="s">
        <v>54</v>
      </c>
      <c r="E11" s="62" t="s">
        <v>87</v>
      </c>
      <c r="F11" s="64"/>
      <c r="G11" s="64"/>
      <c r="H11" s="18"/>
      <c r="I11" s="18"/>
      <c r="J11" s="18"/>
      <c r="K11" s="18"/>
      <c r="L11" s="18"/>
      <c r="M11" s="18"/>
      <c r="N11" s="18"/>
      <c r="O11" s="18"/>
      <c r="P11" s="18"/>
      <c r="Q11" s="18"/>
      <c r="R11" s="18"/>
      <c r="S11" s="18"/>
      <c r="T11" s="18"/>
      <c r="U11" s="18"/>
      <c r="V11" s="18"/>
      <c r="W11" s="18"/>
      <c r="X11" s="18"/>
      <c r="Y11" s="18"/>
      <c r="Z11" s="18"/>
      <c r="AA11" s="18"/>
      <c r="AB11" s="18"/>
      <c r="AC11" s="18"/>
      <c r="AD11" s="18"/>
    </row>
    <row r="12" spans="1:32" ht="78.599999999999994" hidden="1" customHeight="1" x14ac:dyDescent="0.2">
      <c r="F12" s="95" t="s">
        <v>151</v>
      </c>
      <c r="H12" s="18"/>
      <c r="I12" s="18"/>
      <c r="J12" s="18"/>
      <c r="K12" s="18"/>
      <c r="L12" s="18"/>
      <c r="M12" s="18"/>
      <c r="N12" s="18"/>
      <c r="O12" s="18"/>
      <c r="P12" s="18"/>
      <c r="Q12" s="18"/>
      <c r="R12" s="18"/>
      <c r="S12" s="18"/>
      <c r="T12" s="18"/>
      <c r="U12" s="18"/>
      <c r="V12" s="18"/>
      <c r="W12" s="18"/>
      <c r="X12" s="18"/>
      <c r="Y12" s="18"/>
      <c r="Z12" s="18"/>
      <c r="AA12" s="18"/>
      <c r="AB12" s="18"/>
      <c r="AC12" s="18"/>
      <c r="AD12" s="18"/>
    </row>
    <row r="13" spans="1:32" ht="28.5" hidden="1" x14ac:dyDescent="0.2">
      <c r="A13" s="94" t="s">
        <v>42</v>
      </c>
      <c r="B13" s="19"/>
      <c r="C13" s="20" t="s">
        <v>19</v>
      </c>
      <c r="D13" s="20" t="s">
        <v>138</v>
      </c>
      <c r="E13" s="64" t="s">
        <v>139</v>
      </c>
      <c r="F13" s="82" t="s">
        <v>145</v>
      </c>
      <c r="G13" s="82" t="s">
        <v>146</v>
      </c>
      <c r="H13" s="18"/>
      <c r="I13" s="18"/>
      <c r="J13" s="18"/>
      <c r="K13" s="18"/>
      <c r="L13" s="18"/>
      <c r="M13" s="18"/>
      <c r="N13" s="18"/>
      <c r="O13" s="18"/>
      <c r="P13" s="18"/>
      <c r="Q13" s="18"/>
      <c r="R13" s="18"/>
      <c r="S13" s="18"/>
      <c r="T13" s="18"/>
      <c r="U13" s="18"/>
      <c r="V13" s="18"/>
      <c r="W13" s="18"/>
      <c r="X13" s="18"/>
      <c r="Y13" s="18"/>
      <c r="Z13" s="18"/>
      <c r="AA13" s="18"/>
      <c r="AB13" s="18"/>
      <c r="AC13" s="18"/>
      <c r="AD13" s="18"/>
    </row>
    <row r="14" spans="1:32" ht="102" hidden="1" customHeight="1" x14ac:dyDescent="0.2">
      <c r="A14" s="94">
        <v>9420</v>
      </c>
      <c r="B14" s="19"/>
      <c r="C14" s="21" t="s">
        <v>51</v>
      </c>
      <c r="D14" s="20" t="s">
        <v>135</v>
      </c>
      <c r="E14" s="20" t="s">
        <v>129</v>
      </c>
      <c r="F14" s="81" t="s">
        <v>137</v>
      </c>
      <c r="G14" s="81" t="s">
        <v>130</v>
      </c>
      <c r="H14" s="18"/>
      <c r="I14" s="18"/>
      <c r="J14" s="18"/>
      <c r="K14" s="18"/>
      <c r="L14" s="18"/>
      <c r="M14" s="18"/>
      <c r="N14" s="18"/>
      <c r="O14" s="18"/>
      <c r="P14" s="18"/>
      <c r="Q14" s="18"/>
      <c r="R14" s="18"/>
      <c r="S14" s="18"/>
      <c r="T14" s="18"/>
      <c r="U14" s="18"/>
      <c r="V14" s="18"/>
      <c r="W14" s="18"/>
      <c r="X14" s="18"/>
      <c r="Y14" s="18"/>
      <c r="Z14" s="18"/>
      <c r="AA14" s="18"/>
      <c r="AB14" s="18"/>
      <c r="AC14" s="18"/>
      <c r="AD14" s="18"/>
    </row>
    <row r="15" spans="1:32" ht="102" hidden="1" customHeight="1" x14ac:dyDescent="0.2">
      <c r="A15" s="96"/>
      <c r="B15" s="83"/>
      <c r="C15" s="84"/>
      <c r="D15" s="85"/>
      <c r="E15" s="85"/>
      <c r="F15" s="86"/>
      <c r="G15" s="86"/>
      <c r="H15" s="18"/>
      <c r="I15" s="18"/>
      <c r="J15" s="18"/>
      <c r="K15" s="18"/>
      <c r="L15" s="18"/>
      <c r="M15" s="18"/>
      <c r="N15" s="18"/>
      <c r="O15" s="18"/>
      <c r="P15" s="18"/>
      <c r="Q15" s="18"/>
      <c r="R15" s="18"/>
      <c r="S15" s="18"/>
      <c r="T15" s="18"/>
      <c r="U15" s="18"/>
      <c r="V15" s="18"/>
      <c r="W15" s="18"/>
      <c r="X15" s="18"/>
      <c r="Y15" s="18"/>
      <c r="Z15" s="18"/>
      <c r="AA15" s="18"/>
      <c r="AB15" s="18"/>
      <c r="AC15" s="18"/>
      <c r="AD15" s="18"/>
    </row>
    <row r="16" spans="1:32" ht="102" customHeight="1" x14ac:dyDescent="0.2">
      <c r="A16" s="190" t="s">
        <v>160</v>
      </c>
      <c r="B16" s="190"/>
      <c r="C16" s="190"/>
      <c r="D16" s="190"/>
      <c r="E16" s="190"/>
      <c r="F16" s="190"/>
      <c r="G16" s="35"/>
      <c r="H16" s="35"/>
      <c r="I16" s="35"/>
      <c r="K16" s="18"/>
    </row>
    <row r="17" spans="1:6" x14ac:dyDescent="0.2"/>
    <row r="18" spans="1:6" ht="20.45" customHeight="1" x14ac:dyDescent="0.2">
      <c r="A18" s="97" t="s">
        <v>131</v>
      </c>
      <c r="B18" s="71"/>
      <c r="C18" s="72"/>
      <c r="D18" s="72"/>
      <c r="E18" s="72"/>
      <c r="F18" s="122"/>
    </row>
    <row r="19" spans="1:6" ht="20.45" hidden="1" customHeight="1" x14ac:dyDescent="0.2">
      <c r="A19" s="97"/>
      <c r="B19" s="71"/>
      <c r="C19" s="72"/>
      <c r="D19" s="72"/>
      <c r="E19" s="72"/>
      <c r="F19" s="122"/>
    </row>
    <row r="20" spans="1:6" ht="20.45" hidden="1" customHeight="1" thickBot="1" x14ac:dyDescent="0.25">
      <c r="A20" s="97" t="s">
        <v>134</v>
      </c>
      <c r="B20" s="71"/>
      <c r="C20" s="72"/>
      <c r="D20" s="72"/>
      <c r="E20" s="72"/>
      <c r="F20" s="122"/>
    </row>
    <row r="21" spans="1:6" ht="22.15" hidden="1" customHeight="1" thickBot="1" x14ac:dyDescent="0.25">
      <c r="A21" s="94" t="s">
        <v>52</v>
      </c>
      <c r="B21" s="64" t="s">
        <v>144</v>
      </c>
      <c r="C21" s="63" t="s">
        <v>112</v>
      </c>
      <c r="E21" s="72"/>
      <c r="F21" s="122"/>
    </row>
    <row r="22" spans="1:6" ht="148.9" hidden="1" customHeight="1" thickBot="1" x14ac:dyDescent="0.25">
      <c r="A22" s="94" t="s">
        <v>140</v>
      </c>
      <c r="B22" s="62" t="s">
        <v>141</v>
      </c>
      <c r="C22" s="65">
        <v>1.5E-3</v>
      </c>
      <c r="E22" s="72"/>
      <c r="F22" s="122"/>
    </row>
    <row r="23" spans="1:6" ht="22.15" hidden="1" customHeight="1" thickBot="1" x14ac:dyDescent="0.25">
      <c r="A23" s="94"/>
      <c r="B23" s="64"/>
      <c r="C23" s="63"/>
      <c r="E23" s="72"/>
      <c r="F23" s="122"/>
    </row>
    <row r="24" spans="1:6" ht="20.45" hidden="1" customHeight="1" thickBot="1" x14ac:dyDescent="0.25">
      <c r="A24" s="97" t="s">
        <v>136</v>
      </c>
      <c r="B24" s="71"/>
      <c r="C24" s="72"/>
      <c r="D24" s="72"/>
      <c r="E24" s="72"/>
      <c r="F24" s="122"/>
    </row>
    <row r="25" spans="1:6" ht="20.45" customHeight="1" x14ac:dyDescent="0.2">
      <c r="A25" s="97"/>
      <c r="B25" s="71"/>
      <c r="C25" s="72"/>
      <c r="D25" s="72"/>
      <c r="E25" s="72"/>
      <c r="F25" s="122"/>
    </row>
    <row r="26" spans="1:6" ht="53.45" customHeight="1" thickBot="1" x14ac:dyDescent="0.25">
      <c r="A26" s="287" t="s">
        <v>2</v>
      </c>
      <c r="B26" s="288" t="s">
        <v>228</v>
      </c>
      <c r="C26" s="288" t="s">
        <v>233</v>
      </c>
      <c r="D26" s="289" t="s">
        <v>3</v>
      </c>
      <c r="E26" s="290" t="s">
        <v>125</v>
      </c>
      <c r="F26" s="291" t="s">
        <v>4</v>
      </c>
    </row>
    <row r="27" spans="1:6" ht="39.6" customHeight="1" x14ac:dyDescent="0.2">
      <c r="A27" s="102" t="s">
        <v>5</v>
      </c>
      <c r="B27" s="179">
        <v>0.3347</v>
      </c>
      <c r="C27" s="179">
        <v>0.35</v>
      </c>
      <c r="D27" s="73" t="s">
        <v>6</v>
      </c>
      <c r="E27" s="74" t="s">
        <v>133</v>
      </c>
      <c r="F27" s="111" t="s">
        <v>73</v>
      </c>
    </row>
    <row r="28" spans="1:6" ht="26.45" customHeight="1" x14ac:dyDescent="0.2">
      <c r="A28" s="103" t="s">
        <v>7</v>
      </c>
      <c r="B28" s="179">
        <v>0.31269999999999998</v>
      </c>
      <c r="C28" s="182">
        <v>0.35</v>
      </c>
      <c r="D28" s="75" t="s">
        <v>8</v>
      </c>
      <c r="E28" s="76" t="s">
        <v>234</v>
      </c>
      <c r="F28" s="112" t="s">
        <v>74</v>
      </c>
    </row>
    <row r="29" spans="1:6" ht="38.25" x14ac:dyDescent="0.2">
      <c r="A29" s="181" t="s">
        <v>9</v>
      </c>
      <c r="B29" s="179">
        <v>0.24690000000000001</v>
      </c>
      <c r="C29" s="179">
        <v>0.24</v>
      </c>
      <c r="D29" s="178" t="s">
        <v>8</v>
      </c>
      <c r="E29" s="177" t="s">
        <v>83</v>
      </c>
      <c r="F29" s="180" t="s">
        <v>130</v>
      </c>
    </row>
    <row r="30" spans="1:6" ht="15.6" customHeight="1" x14ac:dyDescent="0.2">
      <c r="A30" s="292" t="s">
        <v>235</v>
      </c>
      <c r="B30" s="293" t="s">
        <v>235</v>
      </c>
      <c r="C30" s="293" t="s">
        <v>235</v>
      </c>
      <c r="D30" s="294" t="s">
        <v>235</v>
      </c>
      <c r="E30" s="295" t="s">
        <v>235</v>
      </c>
      <c r="F30" s="296" t="s">
        <v>235</v>
      </c>
    </row>
    <row r="31" spans="1:6" ht="21.6" customHeight="1" x14ac:dyDescent="0.2">
      <c r="A31" s="104" t="s">
        <v>60</v>
      </c>
      <c r="B31" s="297" t="s">
        <v>235</v>
      </c>
      <c r="C31" s="297" t="s">
        <v>235</v>
      </c>
      <c r="D31" s="298" t="s">
        <v>235</v>
      </c>
      <c r="E31" s="299" t="s">
        <v>235</v>
      </c>
      <c r="F31" s="300" t="s">
        <v>235</v>
      </c>
    </row>
    <row r="32" spans="1:6" ht="31.5" customHeight="1" x14ac:dyDescent="0.2">
      <c r="A32" s="181" t="s">
        <v>67</v>
      </c>
      <c r="B32" s="179">
        <v>0</v>
      </c>
      <c r="C32" s="179">
        <v>0.05</v>
      </c>
      <c r="D32" s="178" t="s">
        <v>6</v>
      </c>
      <c r="E32" s="177" t="s">
        <v>72</v>
      </c>
      <c r="F32" s="180" t="s">
        <v>76</v>
      </c>
    </row>
    <row r="33" spans="1:6" x14ac:dyDescent="0.2">
      <c r="A33" s="103" t="s">
        <v>68</v>
      </c>
      <c r="B33" s="117">
        <v>0</v>
      </c>
      <c r="C33" s="117">
        <v>0.05</v>
      </c>
      <c r="D33" s="75" t="s">
        <v>6</v>
      </c>
      <c r="E33" s="76" t="s">
        <v>72</v>
      </c>
      <c r="F33" s="112" t="s">
        <v>77</v>
      </c>
    </row>
    <row r="34" spans="1:6" ht="26.45" customHeight="1" x14ac:dyDescent="0.2">
      <c r="A34" s="103" t="s">
        <v>69</v>
      </c>
      <c r="B34" s="117">
        <v>0</v>
      </c>
      <c r="C34" s="117">
        <v>0.05</v>
      </c>
      <c r="D34" s="75" t="s">
        <v>6</v>
      </c>
      <c r="E34" s="76" t="s">
        <v>72</v>
      </c>
      <c r="F34" s="112" t="s">
        <v>78</v>
      </c>
    </row>
    <row r="35" spans="1:6" ht="26.45" customHeight="1" x14ac:dyDescent="0.2">
      <c r="A35" s="103" t="s">
        <v>70</v>
      </c>
      <c r="B35" s="117">
        <v>0.15440000000000001</v>
      </c>
      <c r="C35" s="117">
        <v>0.15</v>
      </c>
      <c r="D35" s="75" t="s">
        <v>6</v>
      </c>
      <c r="E35" s="76" t="s">
        <v>126</v>
      </c>
      <c r="F35" s="112" t="s">
        <v>78</v>
      </c>
    </row>
    <row r="36" spans="1:6" ht="15" thickBot="1" x14ac:dyDescent="0.25">
      <c r="A36" s="105" t="s">
        <v>71</v>
      </c>
      <c r="B36" s="118">
        <v>0</v>
      </c>
      <c r="C36" s="118">
        <v>0.05</v>
      </c>
      <c r="D36" s="77" t="s">
        <v>6</v>
      </c>
      <c r="E36" s="78" t="s">
        <v>72</v>
      </c>
      <c r="F36" s="301" t="s">
        <v>235</v>
      </c>
    </row>
    <row r="37" spans="1:6" ht="15" thickBot="1" x14ac:dyDescent="0.25">
      <c r="A37" s="106" t="s">
        <v>10</v>
      </c>
      <c r="B37" s="119">
        <f>SUM(B27:B36)</f>
        <v>1.0487</v>
      </c>
      <c r="C37" s="119">
        <f>SUM(C27:C36)</f>
        <v>1.29</v>
      </c>
      <c r="D37" s="302" t="s">
        <v>235</v>
      </c>
      <c r="E37" s="303" t="s">
        <v>235</v>
      </c>
      <c r="F37" s="304" t="s">
        <v>235</v>
      </c>
    </row>
    <row r="38" spans="1:6" ht="27" customHeight="1" thickBot="1" x14ac:dyDescent="0.25">
      <c r="A38" s="107" t="s">
        <v>11</v>
      </c>
      <c r="B38" s="120">
        <v>0.13150000000000001</v>
      </c>
      <c r="C38" s="120">
        <v>0.15</v>
      </c>
      <c r="D38" s="108" t="s">
        <v>8</v>
      </c>
      <c r="E38" s="109" t="s">
        <v>127</v>
      </c>
      <c r="F38" s="113" t="s">
        <v>79</v>
      </c>
    </row>
    <row r="39" spans="1:6" hidden="1" x14ac:dyDescent="0.2">
      <c r="A39" s="98" t="s">
        <v>128</v>
      </c>
      <c r="B39" s="305" t="s">
        <v>235</v>
      </c>
      <c r="C39" s="305" t="s">
        <v>235</v>
      </c>
      <c r="D39" s="305" t="s">
        <v>235</v>
      </c>
      <c r="E39" s="305" t="s">
        <v>235</v>
      </c>
      <c r="F39" s="306" t="s">
        <v>235</v>
      </c>
    </row>
    <row r="40" spans="1:6" x14ac:dyDescent="0.2">
      <c r="A40" s="44" t="s">
        <v>230</v>
      </c>
      <c r="B40" s="164">
        <v>2E-3</v>
      </c>
      <c r="C40" s="305" t="s">
        <v>235</v>
      </c>
      <c r="D40" s="305" t="s">
        <v>235</v>
      </c>
      <c r="E40" s="305" t="s">
        <v>235</v>
      </c>
      <c r="F40" s="306" t="s">
        <v>235</v>
      </c>
    </row>
    <row r="41" spans="1:6" x14ac:dyDescent="0.2">
      <c r="A41" s="307" t="s">
        <v>235</v>
      </c>
      <c r="B41" s="245" t="s">
        <v>235</v>
      </c>
      <c r="C41" s="245" t="s">
        <v>235</v>
      </c>
      <c r="D41" s="245" t="s">
        <v>235</v>
      </c>
      <c r="E41" s="245" t="s">
        <v>235</v>
      </c>
      <c r="F41" s="307" t="s">
        <v>235</v>
      </c>
    </row>
    <row r="42" spans="1:6" ht="18" x14ac:dyDescent="0.2">
      <c r="A42" s="97" t="s">
        <v>132</v>
      </c>
      <c r="B42" s="308" t="s">
        <v>235</v>
      </c>
      <c r="C42" s="245" t="s">
        <v>235</v>
      </c>
      <c r="D42" s="245" t="s">
        <v>235</v>
      </c>
      <c r="E42" s="245" t="s">
        <v>235</v>
      </c>
      <c r="F42" s="307" t="s">
        <v>235</v>
      </c>
    </row>
    <row r="43" spans="1:6" ht="18" hidden="1" x14ac:dyDescent="0.2">
      <c r="A43" s="309" t="s">
        <v>235</v>
      </c>
      <c r="B43" s="308" t="s">
        <v>235</v>
      </c>
      <c r="C43" s="245" t="s">
        <v>235</v>
      </c>
      <c r="D43" s="245" t="s">
        <v>235</v>
      </c>
      <c r="E43" s="245" t="s">
        <v>235</v>
      </c>
      <c r="F43" s="307" t="s">
        <v>235</v>
      </c>
    </row>
    <row r="44" spans="1:6" ht="18" hidden="1" x14ac:dyDescent="0.2">
      <c r="A44" s="97" t="s">
        <v>134</v>
      </c>
      <c r="B44" s="308" t="s">
        <v>235</v>
      </c>
      <c r="C44" s="245" t="s">
        <v>235</v>
      </c>
      <c r="D44" s="245" t="s">
        <v>235</v>
      </c>
      <c r="E44" s="245" t="s">
        <v>235</v>
      </c>
      <c r="F44" s="307" t="s">
        <v>235</v>
      </c>
    </row>
    <row r="45" spans="1:6" hidden="1" x14ac:dyDescent="0.2">
      <c r="A45" s="94" t="s">
        <v>52</v>
      </c>
      <c r="B45" s="310" t="s">
        <v>235</v>
      </c>
      <c r="C45" s="64" t="s">
        <v>144</v>
      </c>
      <c r="D45" s="63" t="s">
        <v>112</v>
      </c>
      <c r="E45" s="245" t="s">
        <v>235</v>
      </c>
      <c r="F45" s="307" t="s">
        <v>235</v>
      </c>
    </row>
    <row r="46" spans="1:6" ht="171" hidden="1" x14ac:dyDescent="0.2">
      <c r="A46" s="94" t="s">
        <v>142</v>
      </c>
      <c r="B46" s="310" t="s">
        <v>235</v>
      </c>
      <c r="C46" s="62" t="s">
        <v>143</v>
      </c>
      <c r="D46" s="65">
        <v>1.5E-3</v>
      </c>
      <c r="E46" s="245" t="s">
        <v>235</v>
      </c>
      <c r="F46" s="307" t="s">
        <v>235</v>
      </c>
    </row>
    <row r="47" spans="1:6" hidden="1" x14ac:dyDescent="0.2">
      <c r="A47" s="307" t="s">
        <v>235</v>
      </c>
      <c r="B47" s="245" t="s">
        <v>235</v>
      </c>
      <c r="C47" s="245" t="s">
        <v>235</v>
      </c>
      <c r="D47" s="245" t="s">
        <v>235</v>
      </c>
      <c r="E47" s="245" t="s">
        <v>235</v>
      </c>
      <c r="F47" s="307" t="s">
        <v>235</v>
      </c>
    </row>
    <row r="48" spans="1:6" ht="18" hidden="1" x14ac:dyDescent="0.2">
      <c r="A48" s="97" t="s">
        <v>136</v>
      </c>
      <c r="B48" s="308" t="s">
        <v>235</v>
      </c>
      <c r="C48" s="245" t="s">
        <v>235</v>
      </c>
      <c r="D48" s="245" t="s">
        <v>235</v>
      </c>
      <c r="E48" s="245" t="s">
        <v>235</v>
      </c>
      <c r="F48" s="307" t="s">
        <v>235</v>
      </c>
    </row>
    <row r="49" spans="1:6" ht="15" thickBot="1" x14ac:dyDescent="0.25">
      <c r="A49" s="307" t="s">
        <v>235</v>
      </c>
      <c r="B49" s="245" t="s">
        <v>235</v>
      </c>
      <c r="C49" s="261" t="s">
        <v>235</v>
      </c>
      <c r="D49" s="261" t="s">
        <v>235</v>
      </c>
      <c r="E49" s="261" t="s">
        <v>235</v>
      </c>
      <c r="F49" s="311" t="s">
        <v>235</v>
      </c>
    </row>
    <row r="50" spans="1:6" ht="26.25" thickBot="1" x14ac:dyDescent="0.25">
      <c r="A50" s="99" t="s">
        <v>2</v>
      </c>
      <c r="B50" s="110" t="s">
        <v>228</v>
      </c>
      <c r="C50" s="110" t="s">
        <v>233</v>
      </c>
      <c r="D50" s="100" t="s">
        <v>3</v>
      </c>
      <c r="E50" s="101" t="s">
        <v>125</v>
      </c>
      <c r="F50" s="123" t="s">
        <v>4</v>
      </c>
    </row>
    <row r="51" spans="1:6" x14ac:dyDescent="0.2">
      <c r="A51" s="102" t="s">
        <v>5</v>
      </c>
      <c r="B51" s="179">
        <v>0.28970000000000001</v>
      </c>
      <c r="C51" s="179">
        <v>0.3</v>
      </c>
      <c r="D51" s="73" t="s">
        <v>6</v>
      </c>
      <c r="E51" s="74" t="s">
        <v>110</v>
      </c>
      <c r="F51" s="111" t="s">
        <v>73</v>
      </c>
    </row>
    <row r="52" spans="1:6" x14ac:dyDescent="0.2">
      <c r="A52" s="103" t="s">
        <v>7</v>
      </c>
      <c r="B52" s="179">
        <v>0.2646</v>
      </c>
      <c r="C52" s="179">
        <v>0.25</v>
      </c>
      <c r="D52" s="75" t="s">
        <v>8</v>
      </c>
      <c r="E52" s="76" t="s">
        <v>84</v>
      </c>
      <c r="F52" s="112" t="s">
        <v>74</v>
      </c>
    </row>
    <row r="53" spans="1:6" ht="38.25" x14ac:dyDescent="0.2">
      <c r="A53" s="181" t="s">
        <v>9</v>
      </c>
      <c r="B53" s="179">
        <v>0.40970000000000001</v>
      </c>
      <c r="C53" s="179">
        <v>0.45</v>
      </c>
      <c r="D53" s="178" t="s">
        <v>8</v>
      </c>
      <c r="E53" s="177" t="s">
        <v>85</v>
      </c>
      <c r="F53" s="180" t="s">
        <v>130</v>
      </c>
    </row>
    <row r="54" spans="1:6" x14ac:dyDescent="0.2">
      <c r="A54" s="292" t="s">
        <v>235</v>
      </c>
      <c r="B54" s="293" t="s">
        <v>235</v>
      </c>
      <c r="C54" s="293" t="s">
        <v>235</v>
      </c>
      <c r="D54" s="294" t="s">
        <v>235</v>
      </c>
      <c r="E54" s="295" t="s">
        <v>235</v>
      </c>
      <c r="F54" s="296" t="s">
        <v>235</v>
      </c>
    </row>
    <row r="55" spans="1:6" x14ac:dyDescent="0.2">
      <c r="A55" s="104" t="s">
        <v>60</v>
      </c>
      <c r="B55" s="297" t="s">
        <v>235</v>
      </c>
      <c r="C55" s="297" t="s">
        <v>235</v>
      </c>
      <c r="D55" s="298" t="s">
        <v>235</v>
      </c>
      <c r="E55" s="299" t="s">
        <v>235</v>
      </c>
      <c r="F55" s="300" t="s">
        <v>235</v>
      </c>
    </row>
    <row r="56" spans="1:6" ht="38.25" x14ac:dyDescent="0.2">
      <c r="A56" s="181" t="s">
        <v>67</v>
      </c>
      <c r="B56" s="179">
        <v>0</v>
      </c>
      <c r="C56" s="179">
        <v>0.05</v>
      </c>
      <c r="D56" s="178" t="s">
        <v>6</v>
      </c>
      <c r="E56" s="177" t="s">
        <v>72</v>
      </c>
      <c r="F56" s="180" t="s">
        <v>76</v>
      </c>
    </row>
    <row r="57" spans="1:6" x14ac:dyDescent="0.2">
      <c r="A57" s="103" t="s">
        <v>68</v>
      </c>
      <c r="B57" s="117">
        <v>0</v>
      </c>
      <c r="C57" s="117">
        <v>0.05</v>
      </c>
      <c r="D57" s="75" t="s">
        <v>6</v>
      </c>
      <c r="E57" s="76" t="s">
        <v>72</v>
      </c>
      <c r="F57" s="112" t="s">
        <v>77</v>
      </c>
    </row>
    <row r="58" spans="1:6" x14ac:dyDescent="0.2">
      <c r="A58" s="103" t="s">
        <v>69</v>
      </c>
      <c r="B58" s="117">
        <v>0</v>
      </c>
      <c r="C58" s="117">
        <v>0.05</v>
      </c>
      <c r="D58" s="75" t="s">
        <v>6</v>
      </c>
      <c r="E58" s="76" t="s">
        <v>72</v>
      </c>
      <c r="F58" s="112" t="s">
        <v>78</v>
      </c>
    </row>
    <row r="59" spans="1:6" x14ac:dyDescent="0.2">
      <c r="A59" s="103" t="s">
        <v>70</v>
      </c>
      <c r="B59" s="117">
        <v>0.1328</v>
      </c>
      <c r="C59" s="117">
        <v>0.15</v>
      </c>
      <c r="D59" s="75" t="s">
        <v>6</v>
      </c>
      <c r="E59" s="76" t="s">
        <v>126</v>
      </c>
      <c r="F59" s="112" t="s">
        <v>78</v>
      </c>
    </row>
    <row r="60" spans="1:6" ht="15" thickBot="1" x14ac:dyDescent="0.25">
      <c r="A60" s="105" t="s">
        <v>71</v>
      </c>
      <c r="B60" s="118">
        <v>0</v>
      </c>
      <c r="C60" s="118">
        <v>0.05</v>
      </c>
      <c r="D60" s="77" t="s">
        <v>6</v>
      </c>
      <c r="E60" s="78" t="s">
        <v>72</v>
      </c>
      <c r="F60" s="301" t="s">
        <v>235</v>
      </c>
    </row>
    <row r="61" spans="1:6" ht="15" thickBot="1" x14ac:dyDescent="0.25">
      <c r="A61" s="106" t="s">
        <v>10</v>
      </c>
      <c r="B61" s="119">
        <f>SUM(B51:B60)</f>
        <v>1.0968</v>
      </c>
      <c r="C61" s="119">
        <v>1.0964</v>
      </c>
      <c r="D61" s="302" t="s">
        <v>235</v>
      </c>
      <c r="E61" s="79" t="s">
        <v>80</v>
      </c>
      <c r="F61" s="304" t="s">
        <v>235</v>
      </c>
    </row>
    <row r="62" spans="1:6" ht="15" thickBot="1" x14ac:dyDescent="0.25">
      <c r="A62" s="107" t="s">
        <v>11</v>
      </c>
      <c r="B62" s="120">
        <v>0.20580000000000001</v>
      </c>
      <c r="C62" s="183">
        <v>0.25</v>
      </c>
      <c r="D62" s="108" t="s">
        <v>8</v>
      </c>
      <c r="E62" s="109" t="s">
        <v>84</v>
      </c>
      <c r="F62" s="113" t="s">
        <v>79</v>
      </c>
    </row>
    <row r="63" spans="1:6" hidden="1" x14ac:dyDescent="0.2">
      <c r="A63" s="98" t="s">
        <v>128</v>
      </c>
      <c r="B63" s="305" t="s">
        <v>235</v>
      </c>
      <c r="C63" s="305" t="s">
        <v>235</v>
      </c>
      <c r="D63" s="305" t="s">
        <v>235</v>
      </c>
      <c r="E63" s="305" t="s">
        <v>235</v>
      </c>
      <c r="F63" s="306" t="s">
        <v>235</v>
      </c>
    </row>
    <row r="64" spans="1:6" x14ac:dyDescent="0.2">
      <c r="A64" s="44" t="s">
        <v>230</v>
      </c>
      <c r="B64" s="162">
        <v>2E-3</v>
      </c>
      <c r="C64" s="245" t="s">
        <v>235</v>
      </c>
      <c r="D64" s="245" t="s">
        <v>235</v>
      </c>
      <c r="E64" s="245" t="s">
        <v>235</v>
      </c>
      <c r="F64" s="307" t="s">
        <v>235</v>
      </c>
    </row>
    <row r="65" spans="1:7" x14ac:dyDescent="0.2"/>
    <row r="66" spans="1:7" ht="18" x14ac:dyDescent="0.2">
      <c r="C66" s="71"/>
      <c r="D66" s="72"/>
      <c r="E66" s="72"/>
      <c r="F66" s="122"/>
      <c r="G66" s="72"/>
    </row>
    <row r="67" spans="1:7" x14ac:dyDescent="0.2">
      <c r="C67" s="72"/>
      <c r="D67" s="72"/>
      <c r="E67" s="72"/>
      <c r="F67" s="122"/>
      <c r="G67" s="72"/>
    </row>
    <row r="68" spans="1:7" x14ac:dyDescent="0.2"/>
    <row r="69" spans="1:7" x14ac:dyDescent="0.2"/>
    <row r="70" spans="1:7" x14ac:dyDescent="0.2"/>
    <row r="71" spans="1:7" x14ac:dyDescent="0.2">
      <c r="A71" s="188" t="s">
        <v>55</v>
      </c>
      <c r="B71" s="188"/>
      <c r="C71" s="188"/>
      <c r="D71" s="188"/>
      <c r="E71" s="188"/>
    </row>
    <row r="72" spans="1:7" ht="13.9" customHeight="1" x14ac:dyDescent="0.2">
      <c r="A72" s="214" t="s">
        <v>56</v>
      </c>
      <c r="B72" s="214"/>
      <c r="C72" s="214"/>
      <c r="D72" s="214"/>
      <c r="E72" s="214"/>
    </row>
    <row r="73" spans="1:7" hidden="1" x14ac:dyDescent="0.2"/>
    <row r="74" spans="1:7" hidden="1" x14ac:dyDescent="0.2"/>
    <row r="75" spans="1:7" hidden="1" x14ac:dyDescent="0.2"/>
    <row r="76" spans="1:7" hidden="1" x14ac:dyDescent="0.2"/>
    <row r="77" spans="1:7" hidden="1" x14ac:dyDescent="0.2"/>
    <row r="78" spans="1:7" hidden="1" x14ac:dyDescent="0.2"/>
    <row r="79" spans="1:7" hidden="1" x14ac:dyDescent="0.2"/>
    <row r="80" spans="1:7" hidden="1" x14ac:dyDescent="0.2"/>
    <row r="81" hidden="1" x14ac:dyDescent="0.2"/>
    <row r="82" hidden="1" x14ac:dyDescent="0.2"/>
    <row r="83" hidden="1" x14ac:dyDescent="0.2"/>
    <row r="84" hidden="1" x14ac:dyDescent="0.2"/>
    <row r="85" hidden="1" x14ac:dyDescent="0.2"/>
    <row r="86" hidden="1" x14ac:dyDescent="0.2"/>
    <row r="87" hidden="1" x14ac:dyDescent="0.2"/>
    <row r="88" hidden="1" x14ac:dyDescent="0.2"/>
    <row r="89" hidden="1" x14ac:dyDescent="0.2"/>
    <row r="90" hidden="1" x14ac:dyDescent="0.2"/>
    <row r="91" hidden="1" x14ac:dyDescent="0.2"/>
    <row r="92" hidden="1" x14ac:dyDescent="0.2"/>
    <row r="93" hidden="1" x14ac:dyDescent="0.2"/>
    <row r="94" hidden="1" x14ac:dyDescent="0.2"/>
    <row r="95" hidden="1" x14ac:dyDescent="0.2"/>
    <row r="96" hidden="1" x14ac:dyDescent="0.2"/>
    <row r="97" hidden="1" x14ac:dyDescent="0.2"/>
    <row r="98" hidden="1" x14ac:dyDescent="0.2"/>
    <row r="99" hidden="1" x14ac:dyDescent="0.2"/>
    <row r="100" hidden="1" x14ac:dyDescent="0.2"/>
    <row r="101" hidden="1" x14ac:dyDescent="0.2"/>
    <row r="102" hidden="1" x14ac:dyDescent="0.2"/>
    <row r="103" hidden="1" x14ac:dyDescent="0.2"/>
    <row r="104" hidden="1" x14ac:dyDescent="0.2"/>
    <row r="105" hidden="1" x14ac:dyDescent="0.2"/>
    <row r="106" hidden="1" x14ac:dyDescent="0.2"/>
    <row r="107" hidden="1" x14ac:dyDescent="0.2"/>
    <row r="108" hidden="1" x14ac:dyDescent="0.2"/>
    <row r="109" hidden="1" x14ac:dyDescent="0.2"/>
    <row r="110" hidden="1" x14ac:dyDescent="0.2"/>
    <row r="111" hidden="1" x14ac:dyDescent="0.2"/>
    <row r="112" hidden="1" x14ac:dyDescent="0.2"/>
    <row r="113" hidden="1" x14ac:dyDescent="0.2"/>
    <row r="114" hidden="1" x14ac:dyDescent="0.2"/>
    <row r="115" hidden="1" x14ac:dyDescent="0.2"/>
    <row r="116" hidden="1" x14ac:dyDescent="0.2"/>
    <row r="117" hidden="1" x14ac:dyDescent="0.2"/>
    <row r="118" hidden="1" x14ac:dyDescent="0.2"/>
    <row r="119" hidden="1" x14ac:dyDescent="0.2"/>
    <row r="120" hidden="1" x14ac:dyDescent="0.2"/>
    <row r="121" hidden="1" x14ac:dyDescent="0.2"/>
    <row r="122" hidden="1" x14ac:dyDescent="0.2"/>
    <row r="123" hidden="1" x14ac:dyDescent="0.2"/>
    <row r="124" hidden="1" x14ac:dyDescent="0.2"/>
    <row r="125" hidden="1" x14ac:dyDescent="0.2"/>
    <row r="126" hidden="1" x14ac:dyDescent="0.2"/>
    <row r="127" hidden="1" x14ac:dyDescent="0.2"/>
    <row r="128" hidden="1" x14ac:dyDescent="0.2"/>
    <row r="129" hidden="1" x14ac:dyDescent="0.2"/>
    <row r="130" hidden="1" x14ac:dyDescent="0.2"/>
    <row r="131" hidden="1" x14ac:dyDescent="0.2"/>
    <row r="132" hidden="1" x14ac:dyDescent="0.2"/>
    <row r="133" hidden="1" x14ac:dyDescent="0.2"/>
    <row r="134" hidden="1" x14ac:dyDescent="0.2"/>
    <row r="135" hidden="1" x14ac:dyDescent="0.2"/>
    <row r="136" hidden="1" x14ac:dyDescent="0.2"/>
    <row r="137" hidden="1" x14ac:dyDescent="0.2"/>
    <row r="138" hidden="1" x14ac:dyDescent="0.2"/>
    <row r="139" hidden="1" x14ac:dyDescent="0.2"/>
    <row r="140" hidden="1" x14ac:dyDescent="0.2"/>
    <row r="141" hidden="1" x14ac:dyDescent="0.2"/>
    <row r="142" hidden="1" x14ac:dyDescent="0.2"/>
    <row r="143" hidden="1" x14ac:dyDescent="0.2"/>
    <row r="144" hidden="1" x14ac:dyDescent="0.2"/>
    <row r="145" hidden="1" x14ac:dyDescent="0.2"/>
    <row r="146" hidden="1" x14ac:dyDescent="0.2"/>
    <row r="147" hidden="1" x14ac:dyDescent="0.2"/>
    <row r="148" hidden="1" x14ac:dyDescent="0.2"/>
    <row r="149" hidden="1" x14ac:dyDescent="0.2"/>
    <row r="150" hidden="1" x14ac:dyDescent="0.2"/>
    <row r="151" hidden="1" x14ac:dyDescent="0.2"/>
    <row r="152" hidden="1" x14ac:dyDescent="0.2"/>
    <row r="153" hidden="1" x14ac:dyDescent="0.2"/>
    <row r="154" hidden="1" x14ac:dyDescent="0.2"/>
    <row r="155" hidden="1" x14ac:dyDescent="0.2"/>
    <row r="156" hidden="1" x14ac:dyDescent="0.2"/>
    <row r="157" hidden="1" x14ac:dyDescent="0.2"/>
    <row r="158" hidden="1" x14ac:dyDescent="0.2"/>
    <row r="159" hidden="1" x14ac:dyDescent="0.2"/>
    <row r="160" hidden="1" x14ac:dyDescent="0.2"/>
    <row r="161" hidden="1" x14ac:dyDescent="0.2"/>
    <row r="162" hidden="1" x14ac:dyDescent="0.2"/>
    <row r="163" hidden="1" x14ac:dyDescent="0.2"/>
    <row r="164" hidden="1" x14ac:dyDescent="0.2"/>
    <row r="165" hidden="1" x14ac:dyDescent="0.2"/>
    <row r="166" hidden="1" x14ac:dyDescent="0.2"/>
    <row r="167" hidden="1" x14ac:dyDescent="0.2"/>
    <row r="168" hidden="1" x14ac:dyDescent="0.2"/>
    <row r="169" hidden="1" x14ac:dyDescent="0.2"/>
    <row r="170" hidden="1" x14ac:dyDescent="0.2"/>
    <row r="171" hidden="1" x14ac:dyDescent="0.2"/>
    <row r="172" hidden="1" x14ac:dyDescent="0.2"/>
    <row r="173" hidden="1" x14ac:dyDescent="0.2"/>
    <row r="174" hidden="1" x14ac:dyDescent="0.2"/>
    <row r="175" hidden="1" x14ac:dyDescent="0.2"/>
    <row r="176" hidden="1" x14ac:dyDescent="0.2"/>
    <row r="177" hidden="1" x14ac:dyDescent="0.2"/>
    <row r="178" hidden="1" x14ac:dyDescent="0.2"/>
    <row r="179" hidden="1" x14ac:dyDescent="0.2"/>
    <row r="180" hidden="1" x14ac:dyDescent="0.2"/>
    <row r="181" hidden="1" x14ac:dyDescent="0.2"/>
    <row r="182" hidden="1" x14ac:dyDescent="0.2"/>
    <row r="183" hidden="1" x14ac:dyDescent="0.2"/>
    <row r="184" hidden="1" x14ac:dyDescent="0.2"/>
    <row r="185" hidden="1" x14ac:dyDescent="0.2"/>
    <row r="186" hidden="1" x14ac:dyDescent="0.2"/>
    <row r="187" hidden="1" x14ac:dyDescent="0.2"/>
    <row r="188" hidden="1" x14ac:dyDescent="0.2"/>
    <row r="189" hidden="1" x14ac:dyDescent="0.2"/>
    <row r="190" hidden="1" x14ac:dyDescent="0.2"/>
    <row r="191" hidden="1" x14ac:dyDescent="0.2"/>
    <row r="192" hidden="1" x14ac:dyDescent="0.2"/>
    <row r="193" hidden="1" x14ac:dyDescent="0.2"/>
    <row r="194" hidden="1" x14ac:dyDescent="0.2"/>
    <row r="195" hidden="1" x14ac:dyDescent="0.2"/>
    <row r="196" hidden="1" x14ac:dyDescent="0.2"/>
    <row r="197" hidden="1" x14ac:dyDescent="0.2"/>
    <row r="198" hidden="1" x14ac:dyDescent="0.2"/>
    <row r="199" hidden="1" x14ac:dyDescent="0.2"/>
    <row r="200" hidden="1" x14ac:dyDescent="0.2"/>
    <row r="201" hidden="1" x14ac:dyDescent="0.2"/>
    <row r="202" hidden="1" x14ac:dyDescent="0.2"/>
    <row r="203" hidden="1" x14ac:dyDescent="0.2"/>
    <row r="204" hidden="1" x14ac:dyDescent="0.2"/>
    <row r="205" hidden="1" x14ac:dyDescent="0.2"/>
    <row r="206" hidden="1" x14ac:dyDescent="0.2"/>
    <row r="207" hidden="1" x14ac:dyDescent="0.2"/>
    <row r="208" hidden="1" x14ac:dyDescent="0.2"/>
    <row r="209" hidden="1" x14ac:dyDescent="0.2"/>
    <row r="210" hidden="1" x14ac:dyDescent="0.2"/>
    <row r="211" hidden="1" x14ac:dyDescent="0.2"/>
    <row r="212" hidden="1" x14ac:dyDescent="0.2"/>
    <row r="213" hidden="1" x14ac:dyDescent="0.2"/>
    <row r="214" hidden="1" x14ac:dyDescent="0.2"/>
    <row r="215" hidden="1" x14ac:dyDescent="0.2"/>
    <row r="216" hidden="1" x14ac:dyDescent="0.2"/>
    <row r="217" hidden="1" x14ac:dyDescent="0.2"/>
    <row r="218" hidden="1" x14ac:dyDescent="0.2"/>
    <row r="219" hidden="1" x14ac:dyDescent="0.2"/>
    <row r="220" hidden="1" x14ac:dyDescent="0.2"/>
    <row r="221" hidden="1" x14ac:dyDescent="0.2"/>
    <row r="222" hidden="1" x14ac:dyDescent="0.2"/>
    <row r="223" hidden="1" x14ac:dyDescent="0.2"/>
    <row r="224" hidden="1" x14ac:dyDescent="0.2"/>
    <row r="225" hidden="1" x14ac:dyDescent="0.2"/>
    <row r="226" hidden="1" x14ac:dyDescent="0.2"/>
    <row r="227" hidden="1" x14ac:dyDescent="0.2"/>
    <row r="228" hidden="1" x14ac:dyDescent="0.2"/>
    <row r="229" hidden="1" x14ac:dyDescent="0.2"/>
    <row r="230" hidden="1" x14ac:dyDescent="0.2"/>
    <row r="231" hidden="1" x14ac:dyDescent="0.2"/>
    <row r="232" hidden="1" x14ac:dyDescent="0.2"/>
    <row r="233" hidden="1" x14ac:dyDescent="0.2"/>
    <row r="234" hidden="1" x14ac:dyDescent="0.2"/>
    <row r="235" hidden="1" x14ac:dyDescent="0.2"/>
    <row r="236" hidden="1" x14ac:dyDescent="0.2"/>
    <row r="237" hidden="1" x14ac:dyDescent="0.2"/>
    <row r="238" hidden="1" x14ac:dyDescent="0.2"/>
    <row r="239" hidden="1" x14ac:dyDescent="0.2"/>
    <row r="240" hidden="1" x14ac:dyDescent="0.2"/>
    <row r="241" hidden="1" x14ac:dyDescent="0.2"/>
    <row r="242" hidden="1" x14ac:dyDescent="0.2"/>
    <row r="243" hidden="1" x14ac:dyDescent="0.2"/>
    <row r="244" hidden="1" x14ac:dyDescent="0.2"/>
    <row r="245" hidden="1" x14ac:dyDescent="0.2"/>
    <row r="246" hidden="1" x14ac:dyDescent="0.2"/>
    <row r="247" hidden="1" x14ac:dyDescent="0.2"/>
    <row r="248" hidden="1" x14ac:dyDescent="0.2"/>
    <row r="249" hidden="1" x14ac:dyDescent="0.2"/>
    <row r="250" hidden="1" x14ac:dyDescent="0.2"/>
    <row r="251" hidden="1" x14ac:dyDescent="0.2"/>
    <row r="252" hidden="1" x14ac:dyDescent="0.2"/>
    <row r="253" hidden="1" x14ac:dyDescent="0.2"/>
    <row r="254" hidden="1" x14ac:dyDescent="0.2"/>
    <row r="255" hidden="1" x14ac:dyDescent="0.2"/>
    <row r="256" hidden="1" x14ac:dyDescent="0.2"/>
    <row r="257" hidden="1" x14ac:dyDescent="0.2"/>
    <row r="258" hidden="1" x14ac:dyDescent="0.2"/>
    <row r="259" hidden="1" x14ac:dyDescent="0.2"/>
    <row r="260" hidden="1" x14ac:dyDescent="0.2"/>
    <row r="261" hidden="1" x14ac:dyDescent="0.2"/>
    <row r="262" hidden="1" x14ac:dyDescent="0.2"/>
    <row r="263" hidden="1" x14ac:dyDescent="0.2"/>
    <row r="264" hidden="1" x14ac:dyDescent="0.2"/>
    <row r="265" hidden="1" x14ac:dyDescent="0.2"/>
    <row r="266" hidden="1" x14ac:dyDescent="0.2"/>
    <row r="267" hidden="1" x14ac:dyDescent="0.2"/>
    <row r="268" hidden="1" x14ac:dyDescent="0.2"/>
    <row r="269" hidden="1" x14ac:dyDescent="0.2"/>
    <row r="270" hidden="1" x14ac:dyDescent="0.2"/>
    <row r="271" hidden="1" x14ac:dyDescent="0.2"/>
    <row r="272" hidden="1" x14ac:dyDescent="0.2"/>
    <row r="273" hidden="1" x14ac:dyDescent="0.2"/>
    <row r="274" hidden="1" x14ac:dyDescent="0.2"/>
    <row r="275" hidden="1" x14ac:dyDescent="0.2"/>
    <row r="276" hidden="1" x14ac:dyDescent="0.2"/>
    <row r="277" hidden="1" x14ac:dyDescent="0.2"/>
    <row r="278" hidden="1" x14ac:dyDescent="0.2"/>
    <row r="279" hidden="1" x14ac:dyDescent="0.2"/>
    <row r="280" hidden="1" x14ac:dyDescent="0.2"/>
    <row r="281" hidden="1" x14ac:dyDescent="0.2"/>
    <row r="282" hidden="1" x14ac:dyDescent="0.2"/>
    <row r="283" hidden="1" x14ac:dyDescent="0.2"/>
    <row r="284" hidden="1" x14ac:dyDescent="0.2"/>
    <row r="285" hidden="1" x14ac:dyDescent="0.2"/>
    <row r="286" hidden="1" x14ac:dyDescent="0.2"/>
    <row r="287" hidden="1" x14ac:dyDescent="0.2"/>
    <row r="288" hidden="1" x14ac:dyDescent="0.2"/>
    <row r="289" hidden="1" x14ac:dyDescent="0.2"/>
    <row r="290" hidden="1" x14ac:dyDescent="0.2"/>
    <row r="291" hidden="1" x14ac:dyDescent="0.2"/>
    <row r="292" hidden="1" x14ac:dyDescent="0.2"/>
    <row r="293" hidden="1" x14ac:dyDescent="0.2"/>
    <row r="294" hidden="1" x14ac:dyDescent="0.2"/>
    <row r="295" hidden="1" x14ac:dyDescent="0.2"/>
    <row r="296" hidden="1" x14ac:dyDescent="0.2"/>
    <row r="297" hidden="1" x14ac:dyDescent="0.2"/>
    <row r="298" hidden="1" x14ac:dyDescent="0.2"/>
    <row r="299" hidden="1" x14ac:dyDescent="0.2"/>
    <row r="300" hidden="1" x14ac:dyDescent="0.2"/>
    <row r="301" hidden="1" x14ac:dyDescent="0.2"/>
    <row r="302" hidden="1" x14ac:dyDescent="0.2"/>
    <row r="303" hidden="1" x14ac:dyDescent="0.2"/>
    <row r="304" hidden="1" x14ac:dyDescent="0.2"/>
    <row r="305" hidden="1" x14ac:dyDescent="0.2"/>
    <row r="306" hidden="1" x14ac:dyDescent="0.2"/>
    <row r="307" hidden="1" x14ac:dyDescent="0.2"/>
    <row r="308" hidden="1" x14ac:dyDescent="0.2"/>
    <row r="309" hidden="1" x14ac:dyDescent="0.2"/>
    <row r="310" hidden="1" x14ac:dyDescent="0.2"/>
    <row r="311" hidden="1" x14ac:dyDescent="0.2"/>
    <row r="312" hidden="1" x14ac:dyDescent="0.2"/>
    <row r="313" hidden="1" x14ac:dyDescent="0.2"/>
    <row r="314" hidden="1" x14ac:dyDescent="0.2"/>
    <row r="315" hidden="1" x14ac:dyDescent="0.2"/>
    <row r="316" hidden="1" x14ac:dyDescent="0.2"/>
    <row r="317" hidden="1" x14ac:dyDescent="0.2"/>
    <row r="318" hidden="1" x14ac:dyDescent="0.2"/>
    <row r="319" hidden="1" x14ac:dyDescent="0.2"/>
    <row r="320" hidden="1" x14ac:dyDescent="0.2"/>
    <row r="321" hidden="1" x14ac:dyDescent="0.2"/>
    <row r="322" hidden="1" x14ac:dyDescent="0.2"/>
    <row r="323" hidden="1" x14ac:dyDescent="0.2"/>
    <row r="324" hidden="1" x14ac:dyDescent="0.2"/>
    <row r="325" hidden="1" x14ac:dyDescent="0.2"/>
    <row r="326" hidden="1" x14ac:dyDescent="0.2"/>
    <row r="327" hidden="1" x14ac:dyDescent="0.2"/>
    <row r="328" hidden="1" x14ac:dyDescent="0.2"/>
    <row r="329" hidden="1" x14ac:dyDescent="0.2"/>
    <row r="330" hidden="1" x14ac:dyDescent="0.2"/>
    <row r="331" hidden="1" x14ac:dyDescent="0.2"/>
    <row r="332" hidden="1" x14ac:dyDescent="0.2"/>
    <row r="333" hidden="1" x14ac:dyDescent="0.2"/>
    <row r="334" hidden="1" x14ac:dyDescent="0.2"/>
    <row r="335" hidden="1" x14ac:dyDescent="0.2"/>
    <row r="336" hidden="1" x14ac:dyDescent="0.2"/>
    <row r="337" hidden="1" x14ac:dyDescent="0.2"/>
    <row r="338" hidden="1" x14ac:dyDescent="0.2"/>
    <row r="339" hidden="1" x14ac:dyDescent="0.2"/>
    <row r="340" hidden="1" x14ac:dyDescent="0.2"/>
    <row r="341" hidden="1" x14ac:dyDescent="0.2"/>
    <row r="342" hidden="1" x14ac:dyDescent="0.2"/>
    <row r="343" hidden="1" x14ac:dyDescent="0.2"/>
    <row r="344" hidden="1" x14ac:dyDescent="0.2"/>
    <row r="345" hidden="1" x14ac:dyDescent="0.2"/>
    <row r="346" hidden="1" x14ac:dyDescent="0.2"/>
    <row r="347" hidden="1" x14ac:dyDescent="0.2"/>
    <row r="348" hidden="1" x14ac:dyDescent="0.2"/>
    <row r="349" hidden="1" x14ac:dyDescent="0.2"/>
    <row r="350" hidden="1" x14ac:dyDescent="0.2"/>
    <row r="351" hidden="1" x14ac:dyDescent="0.2"/>
    <row r="352" hidden="1" x14ac:dyDescent="0.2"/>
    <row r="353" hidden="1" x14ac:dyDescent="0.2"/>
    <row r="354" hidden="1" x14ac:dyDescent="0.2"/>
    <row r="355" hidden="1" x14ac:dyDescent="0.2"/>
    <row r="356" hidden="1" x14ac:dyDescent="0.2"/>
    <row r="357" hidden="1" x14ac:dyDescent="0.2"/>
    <row r="358" hidden="1" x14ac:dyDescent="0.2"/>
    <row r="359" hidden="1" x14ac:dyDescent="0.2"/>
    <row r="360" hidden="1" x14ac:dyDescent="0.2"/>
    <row r="361" hidden="1" x14ac:dyDescent="0.2"/>
    <row r="362" hidden="1" x14ac:dyDescent="0.2"/>
    <row r="363" hidden="1" x14ac:dyDescent="0.2"/>
    <row r="364" hidden="1" x14ac:dyDescent="0.2"/>
    <row r="365" hidden="1" x14ac:dyDescent="0.2"/>
    <row r="366" hidden="1" x14ac:dyDescent="0.2"/>
    <row r="367" hidden="1" x14ac:dyDescent="0.2"/>
    <row r="368" hidden="1" x14ac:dyDescent="0.2"/>
    <row r="369" hidden="1" x14ac:dyDescent="0.2"/>
    <row r="370" hidden="1" x14ac:dyDescent="0.2"/>
    <row r="371" hidden="1" x14ac:dyDescent="0.2"/>
    <row r="372" hidden="1" x14ac:dyDescent="0.2"/>
    <row r="373" hidden="1" x14ac:dyDescent="0.2"/>
    <row r="374" hidden="1" x14ac:dyDescent="0.2"/>
    <row r="375" hidden="1" x14ac:dyDescent="0.2"/>
    <row r="376" hidden="1" x14ac:dyDescent="0.2"/>
    <row r="377" hidden="1" x14ac:dyDescent="0.2"/>
    <row r="378" hidden="1" x14ac:dyDescent="0.2"/>
    <row r="379" hidden="1" x14ac:dyDescent="0.2"/>
    <row r="380" hidden="1" x14ac:dyDescent="0.2"/>
    <row r="381" hidden="1" x14ac:dyDescent="0.2"/>
    <row r="382" hidden="1" x14ac:dyDescent="0.2"/>
    <row r="383" hidden="1" x14ac:dyDescent="0.2"/>
    <row r="384" hidden="1" x14ac:dyDescent="0.2"/>
    <row r="385" hidden="1" x14ac:dyDescent="0.2"/>
    <row r="386" hidden="1" x14ac:dyDescent="0.2"/>
    <row r="387" hidden="1" x14ac:dyDescent="0.2"/>
    <row r="388" hidden="1" x14ac:dyDescent="0.2"/>
    <row r="389" hidden="1" x14ac:dyDescent="0.2"/>
    <row r="390" hidden="1" x14ac:dyDescent="0.2"/>
    <row r="391" hidden="1" x14ac:dyDescent="0.2"/>
    <row r="392" hidden="1" x14ac:dyDescent="0.2"/>
    <row r="393" hidden="1" x14ac:dyDescent="0.2"/>
    <row r="394" hidden="1" x14ac:dyDescent="0.2"/>
    <row r="395" hidden="1" x14ac:dyDescent="0.2"/>
    <row r="396" hidden="1" x14ac:dyDescent="0.2"/>
    <row r="397" hidden="1" x14ac:dyDescent="0.2"/>
    <row r="398" hidden="1" x14ac:dyDescent="0.2"/>
    <row r="399" hidden="1" x14ac:dyDescent="0.2"/>
    <row r="400" hidden="1" x14ac:dyDescent="0.2"/>
    <row r="401" hidden="1" x14ac:dyDescent="0.2"/>
    <row r="402" hidden="1" x14ac:dyDescent="0.2"/>
    <row r="403" hidden="1" x14ac:dyDescent="0.2"/>
    <row r="404" hidden="1" x14ac:dyDescent="0.2"/>
    <row r="405" hidden="1" x14ac:dyDescent="0.2"/>
    <row r="406" hidden="1" x14ac:dyDescent="0.2"/>
    <row r="407" hidden="1" x14ac:dyDescent="0.2"/>
    <row r="408" hidden="1" x14ac:dyDescent="0.2"/>
    <row r="409" hidden="1" x14ac:dyDescent="0.2"/>
    <row r="410" hidden="1" x14ac:dyDescent="0.2"/>
    <row r="411" hidden="1" x14ac:dyDescent="0.2"/>
    <row r="412" hidden="1" x14ac:dyDescent="0.2"/>
    <row r="413" hidden="1" x14ac:dyDescent="0.2"/>
    <row r="414" hidden="1" x14ac:dyDescent="0.2"/>
    <row r="415" hidden="1" x14ac:dyDescent="0.2"/>
    <row r="416" hidden="1" x14ac:dyDescent="0.2"/>
    <row r="417" hidden="1" x14ac:dyDescent="0.2"/>
    <row r="418" hidden="1" x14ac:dyDescent="0.2"/>
    <row r="419" hidden="1" x14ac:dyDescent="0.2"/>
    <row r="420" hidden="1" x14ac:dyDescent="0.2"/>
    <row r="421" hidden="1" x14ac:dyDescent="0.2"/>
    <row r="422" hidden="1" x14ac:dyDescent="0.2"/>
    <row r="423" hidden="1" x14ac:dyDescent="0.2"/>
    <row r="424" hidden="1" x14ac:dyDescent="0.2"/>
    <row r="425" hidden="1" x14ac:dyDescent="0.2"/>
    <row r="426" hidden="1" x14ac:dyDescent="0.2"/>
    <row r="427" hidden="1" x14ac:dyDescent="0.2"/>
    <row r="428" hidden="1" x14ac:dyDescent="0.2"/>
    <row r="429" hidden="1" x14ac:dyDescent="0.2"/>
    <row r="430" hidden="1" x14ac:dyDescent="0.2"/>
    <row r="431" hidden="1" x14ac:dyDescent="0.2"/>
    <row r="432" hidden="1" x14ac:dyDescent="0.2"/>
    <row r="433" hidden="1" x14ac:dyDescent="0.2"/>
    <row r="434" hidden="1" x14ac:dyDescent="0.2"/>
    <row r="435" hidden="1" x14ac:dyDescent="0.2"/>
    <row r="436" hidden="1" x14ac:dyDescent="0.2"/>
    <row r="437" hidden="1" x14ac:dyDescent="0.2"/>
    <row r="438" hidden="1" x14ac:dyDescent="0.2"/>
    <row r="439" hidden="1" x14ac:dyDescent="0.2"/>
    <row r="440" hidden="1" x14ac:dyDescent="0.2"/>
    <row r="441" hidden="1" x14ac:dyDescent="0.2"/>
    <row r="442" hidden="1" x14ac:dyDescent="0.2"/>
    <row r="443" hidden="1" x14ac:dyDescent="0.2"/>
    <row r="444" hidden="1" x14ac:dyDescent="0.2"/>
    <row r="445" hidden="1" x14ac:dyDescent="0.2"/>
    <row r="446" hidden="1" x14ac:dyDescent="0.2"/>
    <row r="447" hidden="1" x14ac:dyDescent="0.2"/>
    <row r="448" hidden="1" x14ac:dyDescent="0.2"/>
    <row r="449" hidden="1" x14ac:dyDescent="0.2"/>
    <row r="450" hidden="1" x14ac:dyDescent="0.2"/>
    <row r="451" hidden="1" x14ac:dyDescent="0.2"/>
    <row r="452" hidden="1" x14ac:dyDescent="0.2"/>
    <row r="453" hidden="1" x14ac:dyDescent="0.2"/>
    <row r="454" hidden="1" x14ac:dyDescent="0.2"/>
    <row r="455" hidden="1" x14ac:dyDescent="0.2"/>
    <row r="456" hidden="1" x14ac:dyDescent="0.2"/>
    <row r="457" hidden="1" x14ac:dyDescent="0.2"/>
    <row r="458" hidden="1" x14ac:dyDescent="0.2"/>
    <row r="459" hidden="1" x14ac:dyDescent="0.2"/>
    <row r="460" hidden="1" x14ac:dyDescent="0.2"/>
    <row r="461" hidden="1" x14ac:dyDescent="0.2"/>
    <row r="462" hidden="1" x14ac:dyDescent="0.2"/>
    <row r="463" hidden="1" x14ac:dyDescent="0.2"/>
    <row r="464" hidden="1" x14ac:dyDescent="0.2"/>
    <row r="465" hidden="1" x14ac:dyDescent="0.2"/>
    <row r="466" hidden="1" x14ac:dyDescent="0.2"/>
    <row r="467" hidden="1" x14ac:dyDescent="0.2"/>
    <row r="468" hidden="1" x14ac:dyDescent="0.2"/>
    <row r="469" hidden="1" x14ac:dyDescent="0.2"/>
    <row r="470" hidden="1" x14ac:dyDescent="0.2"/>
    <row r="471" hidden="1" x14ac:dyDescent="0.2"/>
    <row r="472" hidden="1" x14ac:dyDescent="0.2"/>
    <row r="473" hidden="1" x14ac:dyDescent="0.2"/>
    <row r="474" hidden="1" x14ac:dyDescent="0.2"/>
    <row r="475" hidden="1" x14ac:dyDescent="0.2"/>
    <row r="476" hidden="1" x14ac:dyDescent="0.2"/>
    <row r="477" hidden="1" x14ac:dyDescent="0.2"/>
    <row r="478" hidden="1" x14ac:dyDescent="0.2"/>
    <row r="479" hidden="1" x14ac:dyDescent="0.2"/>
    <row r="480" hidden="1" x14ac:dyDescent="0.2"/>
    <row r="481" hidden="1" x14ac:dyDescent="0.2"/>
    <row r="482" hidden="1" x14ac:dyDescent="0.2"/>
    <row r="483" hidden="1" x14ac:dyDescent="0.2"/>
    <row r="484" hidden="1" x14ac:dyDescent="0.2"/>
    <row r="485" hidden="1" x14ac:dyDescent="0.2"/>
    <row r="486" hidden="1" x14ac:dyDescent="0.2"/>
    <row r="487" hidden="1" x14ac:dyDescent="0.2"/>
    <row r="488" hidden="1" x14ac:dyDescent="0.2"/>
    <row r="489" hidden="1" x14ac:dyDescent="0.2"/>
    <row r="490" hidden="1" x14ac:dyDescent="0.2"/>
    <row r="491" hidden="1" x14ac:dyDescent="0.2"/>
    <row r="492" hidden="1" x14ac:dyDescent="0.2"/>
    <row r="493" hidden="1" x14ac:dyDescent="0.2"/>
    <row r="494" hidden="1" x14ac:dyDescent="0.2"/>
    <row r="495" hidden="1" x14ac:dyDescent="0.2"/>
    <row r="496" hidden="1" x14ac:dyDescent="0.2"/>
    <row r="497" hidden="1" x14ac:dyDescent="0.2"/>
    <row r="498" hidden="1" x14ac:dyDescent="0.2"/>
    <row r="499" hidden="1" x14ac:dyDescent="0.2"/>
    <row r="500" hidden="1" x14ac:dyDescent="0.2"/>
    <row r="501" hidden="1" x14ac:dyDescent="0.2"/>
    <row r="502" hidden="1" x14ac:dyDescent="0.2"/>
    <row r="503" hidden="1" x14ac:dyDescent="0.2"/>
    <row r="504" hidden="1" x14ac:dyDescent="0.2"/>
    <row r="505" hidden="1" x14ac:dyDescent="0.2"/>
    <row r="506" hidden="1" x14ac:dyDescent="0.2"/>
    <row r="507" hidden="1" x14ac:dyDescent="0.2"/>
    <row r="508" hidden="1" x14ac:dyDescent="0.2"/>
    <row r="509" hidden="1" x14ac:dyDescent="0.2"/>
    <row r="510" hidden="1" x14ac:dyDescent="0.2"/>
    <row r="511" hidden="1" x14ac:dyDescent="0.2"/>
    <row r="512" hidden="1" x14ac:dyDescent="0.2"/>
    <row r="513" hidden="1" x14ac:dyDescent="0.2"/>
    <row r="514" hidden="1" x14ac:dyDescent="0.2"/>
    <row r="515" hidden="1" x14ac:dyDescent="0.2"/>
    <row r="516" hidden="1" x14ac:dyDescent="0.2"/>
    <row r="517" hidden="1" x14ac:dyDescent="0.2"/>
    <row r="518" hidden="1" x14ac:dyDescent="0.2"/>
    <row r="519" hidden="1" x14ac:dyDescent="0.2"/>
    <row r="520" hidden="1" x14ac:dyDescent="0.2"/>
    <row r="521" hidden="1" x14ac:dyDescent="0.2"/>
    <row r="522" hidden="1" x14ac:dyDescent="0.2"/>
    <row r="523" hidden="1" x14ac:dyDescent="0.2"/>
    <row r="524" hidden="1" x14ac:dyDescent="0.2"/>
    <row r="525" hidden="1" x14ac:dyDescent="0.2"/>
    <row r="526" hidden="1" x14ac:dyDescent="0.2"/>
    <row r="527" hidden="1" x14ac:dyDescent="0.2"/>
    <row r="528" hidden="1" x14ac:dyDescent="0.2"/>
    <row r="529" hidden="1" x14ac:dyDescent="0.2"/>
    <row r="530" hidden="1" x14ac:dyDescent="0.2"/>
    <row r="531" hidden="1" x14ac:dyDescent="0.2"/>
    <row r="532" hidden="1" x14ac:dyDescent="0.2"/>
    <row r="533" hidden="1" x14ac:dyDescent="0.2"/>
    <row r="534" hidden="1" x14ac:dyDescent="0.2"/>
    <row r="535" hidden="1" x14ac:dyDescent="0.2"/>
    <row r="536" hidden="1" x14ac:dyDescent="0.2"/>
    <row r="537" hidden="1" x14ac:dyDescent="0.2"/>
    <row r="538" hidden="1" x14ac:dyDescent="0.2"/>
    <row r="539" hidden="1" x14ac:dyDescent="0.2"/>
    <row r="540" hidden="1" x14ac:dyDescent="0.2"/>
    <row r="541" hidden="1" x14ac:dyDescent="0.2"/>
    <row r="542" hidden="1" x14ac:dyDescent="0.2"/>
    <row r="543" hidden="1" x14ac:dyDescent="0.2"/>
    <row r="544" hidden="1" x14ac:dyDescent="0.2"/>
    <row r="545" hidden="1" x14ac:dyDescent="0.2"/>
    <row r="546" hidden="1" x14ac:dyDescent="0.2"/>
    <row r="547" hidden="1" x14ac:dyDescent="0.2"/>
    <row r="548" hidden="1" x14ac:dyDescent="0.2"/>
    <row r="549" hidden="1" x14ac:dyDescent="0.2"/>
    <row r="550" hidden="1" x14ac:dyDescent="0.2"/>
    <row r="551" hidden="1" x14ac:dyDescent="0.2"/>
    <row r="552" hidden="1" x14ac:dyDescent="0.2"/>
    <row r="553" hidden="1" x14ac:dyDescent="0.2"/>
    <row r="554" hidden="1" x14ac:dyDescent="0.2"/>
    <row r="555" hidden="1" x14ac:dyDescent="0.2"/>
    <row r="556" hidden="1" x14ac:dyDescent="0.2"/>
    <row r="557" hidden="1" x14ac:dyDescent="0.2"/>
    <row r="558" hidden="1" x14ac:dyDescent="0.2"/>
    <row r="559" hidden="1" x14ac:dyDescent="0.2"/>
    <row r="560" hidden="1" x14ac:dyDescent="0.2"/>
    <row r="561" hidden="1" x14ac:dyDescent="0.2"/>
    <row r="562" hidden="1" x14ac:dyDescent="0.2"/>
    <row r="563" hidden="1" x14ac:dyDescent="0.2"/>
    <row r="564" hidden="1" x14ac:dyDescent="0.2"/>
    <row r="565" hidden="1" x14ac:dyDescent="0.2"/>
    <row r="566" hidden="1" x14ac:dyDescent="0.2"/>
    <row r="567" hidden="1" x14ac:dyDescent="0.2"/>
    <row r="568" hidden="1" x14ac:dyDescent="0.2"/>
    <row r="569" hidden="1" x14ac:dyDescent="0.2"/>
    <row r="570" hidden="1" x14ac:dyDescent="0.2"/>
    <row r="571" hidden="1" x14ac:dyDescent="0.2"/>
    <row r="572" hidden="1" x14ac:dyDescent="0.2"/>
    <row r="573" hidden="1" x14ac:dyDescent="0.2"/>
    <row r="574" hidden="1" x14ac:dyDescent="0.2"/>
    <row r="575" hidden="1" x14ac:dyDescent="0.2"/>
    <row r="576" hidden="1" x14ac:dyDescent="0.2"/>
    <row r="577" hidden="1" x14ac:dyDescent="0.2"/>
    <row r="578" hidden="1" x14ac:dyDescent="0.2"/>
    <row r="579" hidden="1" x14ac:dyDescent="0.2"/>
    <row r="580" hidden="1" x14ac:dyDescent="0.2"/>
    <row r="581" hidden="1" x14ac:dyDescent="0.2"/>
    <row r="582" hidden="1" x14ac:dyDescent="0.2"/>
    <row r="583" hidden="1" x14ac:dyDescent="0.2"/>
    <row r="584" hidden="1" x14ac:dyDescent="0.2"/>
    <row r="585" hidden="1" x14ac:dyDescent="0.2"/>
    <row r="586" hidden="1" x14ac:dyDescent="0.2"/>
    <row r="587" hidden="1" x14ac:dyDescent="0.2"/>
    <row r="588" hidden="1" x14ac:dyDescent="0.2"/>
    <row r="589" hidden="1" x14ac:dyDescent="0.2"/>
    <row r="590" hidden="1" x14ac:dyDescent="0.2"/>
    <row r="591" hidden="1" x14ac:dyDescent="0.2"/>
    <row r="592" hidden="1" x14ac:dyDescent="0.2"/>
    <row r="593" hidden="1" x14ac:dyDescent="0.2"/>
    <row r="594" hidden="1" x14ac:dyDescent="0.2"/>
    <row r="595" hidden="1" x14ac:dyDescent="0.2"/>
    <row r="596" hidden="1" x14ac:dyDescent="0.2"/>
    <row r="597" hidden="1" x14ac:dyDescent="0.2"/>
    <row r="598" hidden="1" x14ac:dyDescent="0.2"/>
    <row r="599" hidden="1" x14ac:dyDescent="0.2"/>
    <row r="600" hidden="1" x14ac:dyDescent="0.2"/>
    <row r="601" hidden="1" x14ac:dyDescent="0.2"/>
    <row r="602" hidden="1" x14ac:dyDescent="0.2"/>
    <row r="603" hidden="1" x14ac:dyDescent="0.2"/>
    <row r="604" hidden="1" x14ac:dyDescent="0.2"/>
    <row r="605" hidden="1" x14ac:dyDescent="0.2"/>
    <row r="606" hidden="1" x14ac:dyDescent="0.2"/>
    <row r="607" hidden="1" x14ac:dyDescent="0.2"/>
    <row r="608" hidden="1" x14ac:dyDescent="0.2"/>
    <row r="609" hidden="1" x14ac:dyDescent="0.2"/>
    <row r="610" hidden="1" x14ac:dyDescent="0.2"/>
    <row r="611" hidden="1" x14ac:dyDescent="0.2"/>
    <row r="612" hidden="1" x14ac:dyDescent="0.2"/>
    <row r="613" hidden="1" x14ac:dyDescent="0.2"/>
    <row r="614" hidden="1" x14ac:dyDescent="0.2"/>
    <row r="615" hidden="1" x14ac:dyDescent="0.2"/>
    <row r="616" hidden="1" x14ac:dyDescent="0.2"/>
    <row r="617" hidden="1" x14ac:dyDescent="0.2"/>
    <row r="618" hidden="1" x14ac:dyDescent="0.2"/>
    <row r="619" hidden="1" x14ac:dyDescent="0.2"/>
    <row r="620" hidden="1" x14ac:dyDescent="0.2"/>
    <row r="621" hidden="1" x14ac:dyDescent="0.2"/>
    <row r="622" hidden="1" x14ac:dyDescent="0.2"/>
    <row r="623" hidden="1" x14ac:dyDescent="0.2"/>
    <row r="624" hidden="1" x14ac:dyDescent="0.2"/>
    <row r="625" hidden="1" x14ac:dyDescent="0.2"/>
    <row r="626" hidden="1" x14ac:dyDescent="0.2"/>
    <row r="627" hidden="1" x14ac:dyDescent="0.2"/>
    <row r="628" hidden="1" x14ac:dyDescent="0.2"/>
    <row r="629" hidden="1" x14ac:dyDescent="0.2"/>
    <row r="630" hidden="1" x14ac:dyDescent="0.2"/>
    <row r="631" hidden="1" x14ac:dyDescent="0.2"/>
    <row r="632" hidden="1" x14ac:dyDescent="0.2"/>
    <row r="633" hidden="1" x14ac:dyDescent="0.2"/>
    <row r="634" hidden="1" x14ac:dyDescent="0.2"/>
    <row r="635" hidden="1" x14ac:dyDescent="0.2"/>
    <row r="636" hidden="1" x14ac:dyDescent="0.2"/>
    <row r="637" hidden="1" x14ac:dyDescent="0.2"/>
    <row r="638" hidden="1" x14ac:dyDescent="0.2"/>
    <row r="639" hidden="1" x14ac:dyDescent="0.2"/>
    <row r="640" hidden="1" x14ac:dyDescent="0.2"/>
    <row r="641" hidden="1" x14ac:dyDescent="0.2"/>
    <row r="642" hidden="1" x14ac:dyDescent="0.2"/>
    <row r="643" hidden="1" x14ac:dyDescent="0.2"/>
    <row r="644" hidden="1" x14ac:dyDescent="0.2"/>
    <row r="645" hidden="1" x14ac:dyDescent="0.2"/>
    <row r="646" hidden="1" x14ac:dyDescent="0.2"/>
    <row r="647" hidden="1" x14ac:dyDescent="0.2"/>
    <row r="648" hidden="1" x14ac:dyDescent="0.2"/>
    <row r="649" hidden="1" x14ac:dyDescent="0.2"/>
    <row r="650" hidden="1" x14ac:dyDescent="0.2"/>
    <row r="651" hidden="1" x14ac:dyDescent="0.2"/>
    <row r="652" hidden="1" x14ac:dyDescent="0.2"/>
    <row r="653" hidden="1" x14ac:dyDescent="0.2"/>
    <row r="654" hidden="1" x14ac:dyDescent="0.2"/>
    <row r="655" hidden="1" x14ac:dyDescent="0.2"/>
    <row r="656" hidden="1" x14ac:dyDescent="0.2"/>
    <row r="657" hidden="1" x14ac:dyDescent="0.2"/>
    <row r="658" hidden="1" x14ac:dyDescent="0.2"/>
    <row r="659" hidden="1" x14ac:dyDescent="0.2"/>
    <row r="660" hidden="1" x14ac:dyDescent="0.2"/>
    <row r="661" hidden="1" x14ac:dyDescent="0.2"/>
    <row r="662" hidden="1" x14ac:dyDescent="0.2"/>
    <row r="663" hidden="1" x14ac:dyDescent="0.2"/>
    <row r="664" hidden="1" x14ac:dyDescent="0.2"/>
    <row r="665" hidden="1" x14ac:dyDescent="0.2"/>
    <row r="666" hidden="1" x14ac:dyDescent="0.2"/>
    <row r="667" hidden="1" x14ac:dyDescent="0.2"/>
    <row r="668" hidden="1" x14ac:dyDescent="0.2"/>
    <row r="669" hidden="1" x14ac:dyDescent="0.2"/>
    <row r="670" hidden="1" x14ac:dyDescent="0.2"/>
    <row r="671" hidden="1" x14ac:dyDescent="0.2"/>
    <row r="672" hidden="1" x14ac:dyDescent="0.2"/>
    <row r="673" hidden="1" x14ac:dyDescent="0.2"/>
    <row r="674" hidden="1" x14ac:dyDescent="0.2"/>
    <row r="675" hidden="1" x14ac:dyDescent="0.2"/>
    <row r="676" hidden="1" x14ac:dyDescent="0.2"/>
    <row r="677" hidden="1" x14ac:dyDescent="0.2"/>
    <row r="678" hidden="1" x14ac:dyDescent="0.2"/>
    <row r="679" hidden="1" x14ac:dyDescent="0.2"/>
    <row r="680" hidden="1" x14ac:dyDescent="0.2"/>
    <row r="681" hidden="1" x14ac:dyDescent="0.2"/>
    <row r="682" hidden="1" x14ac:dyDescent="0.2"/>
    <row r="683" hidden="1" x14ac:dyDescent="0.2"/>
    <row r="684" hidden="1" x14ac:dyDescent="0.2"/>
    <row r="685" hidden="1" x14ac:dyDescent="0.2"/>
    <row r="686" hidden="1" x14ac:dyDescent="0.2"/>
    <row r="687" hidden="1" x14ac:dyDescent="0.2"/>
    <row r="688" hidden="1" x14ac:dyDescent="0.2"/>
    <row r="689" hidden="1" x14ac:dyDescent="0.2"/>
    <row r="690" hidden="1" x14ac:dyDescent="0.2"/>
    <row r="691" hidden="1" x14ac:dyDescent="0.2"/>
    <row r="692" hidden="1" x14ac:dyDescent="0.2"/>
    <row r="693" hidden="1" x14ac:dyDescent="0.2"/>
    <row r="694" hidden="1" x14ac:dyDescent="0.2"/>
    <row r="695" hidden="1" x14ac:dyDescent="0.2"/>
    <row r="696" hidden="1" x14ac:dyDescent="0.2"/>
    <row r="697" hidden="1" x14ac:dyDescent="0.2"/>
    <row r="698" hidden="1" x14ac:dyDescent="0.2"/>
    <row r="699" hidden="1" x14ac:dyDescent="0.2"/>
    <row r="700" hidden="1" x14ac:dyDescent="0.2"/>
    <row r="701" hidden="1" x14ac:dyDescent="0.2"/>
    <row r="702" hidden="1" x14ac:dyDescent="0.2"/>
    <row r="703" hidden="1" x14ac:dyDescent="0.2"/>
    <row r="704" hidden="1" x14ac:dyDescent="0.2"/>
    <row r="705" hidden="1" x14ac:dyDescent="0.2"/>
    <row r="706" hidden="1" x14ac:dyDescent="0.2"/>
    <row r="707" hidden="1" x14ac:dyDescent="0.2"/>
    <row r="708" hidden="1" x14ac:dyDescent="0.2"/>
    <row r="709" hidden="1" x14ac:dyDescent="0.2"/>
    <row r="710" hidden="1" x14ac:dyDescent="0.2"/>
    <row r="711" hidden="1" x14ac:dyDescent="0.2"/>
    <row r="712" hidden="1" x14ac:dyDescent="0.2"/>
    <row r="713" hidden="1" x14ac:dyDescent="0.2"/>
    <row r="714" hidden="1" x14ac:dyDescent="0.2"/>
    <row r="715" hidden="1" x14ac:dyDescent="0.2"/>
    <row r="716" hidden="1" x14ac:dyDescent="0.2"/>
    <row r="717" hidden="1" x14ac:dyDescent="0.2"/>
    <row r="718" hidden="1" x14ac:dyDescent="0.2"/>
    <row r="719" hidden="1" x14ac:dyDescent="0.2"/>
    <row r="720" hidden="1" x14ac:dyDescent="0.2"/>
    <row r="721" hidden="1" x14ac:dyDescent="0.2"/>
    <row r="722" hidden="1" x14ac:dyDescent="0.2"/>
    <row r="723" hidden="1" x14ac:dyDescent="0.2"/>
    <row r="724" hidden="1" x14ac:dyDescent="0.2"/>
    <row r="725" hidden="1" x14ac:dyDescent="0.2"/>
    <row r="726" hidden="1" x14ac:dyDescent="0.2"/>
    <row r="727" hidden="1" x14ac:dyDescent="0.2"/>
    <row r="728" hidden="1" x14ac:dyDescent="0.2"/>
    <row r="729" hidden="1" x14ac:dyDescent="0.2"/>
    <row r="730" hidden="1" x14ac:dyDescent="0.2"/>
    <row r="731" hidden="1" x14ac:dyDescent="0.2"/>
    <row r="732" hidden="1" x14ac:dyDescent="0.2"/>
    <row r="733" hidden="1" x14ac:dyDescent="0.2"/>
    <row r="734" hidden="1" x14ac:dyDescent="0.2"/>
    <row r="735" hidden="1" x14ac:dyDescent="0.2"/>
    <row r="736" hidden="1" x14ac:dyDescent="0.2"/>
    <row r="737" hidden="1" x14ac:dyDescent="0.2"/>
    <row r="738" hidden="1" x14ac:dyDescent="0.2"/>
    <row r="739" hidden="1" x14ac:dyDescent="0.2"/>
    <row r="740" hidden="1" x14ac:dyDescent="0.2"/>
    <row r="741" hidden="1" x14ac:dyDescent="0.2"/>
    <row r="742" hidden="1" x14ac:dyDescent="0.2"/>
    <row r="743" hidden="1" x14ac:dyDescent="0.2"/>
    <row r="744" hidden="1" x14ac:dyDescent="0.2"/>
    <row r="745" hidden="1" x14ac:dyDescent="0.2"/>
    <row r="746" hidden="1" x14ac:dyDescent="0.2"/>
    <row r="747" hidden="1" x14ac:dyDescent="0.2"/>
    <row r="748" hidden="1" x14ac:dyDescent="0.2"/>
    <row r="749" hidden="1" x14ac:dyDescent="0.2"/>
    <row r="750" hidden="1" x14ac:dyDescent="0.2"/>
    <row r="751" hidden="1" x14ac:dyDescent="0.2"/>
    <row r="752" hidden="1" x14ac:dyDescent="0.2"/>
    <row r="753" hidden="1" x14ac:dyDescent="0.2"/>
    <row r="754" hidden="1" x14ac:dyDescent="0.2"/>
    <row r="755" hidden="1" x14ac:dyDescent="0.2"/>
    <row r="756" hidden="1" x14ac:dyDescent="0.2"/>
    <row r="757" hidden="1" x14ac:dyDescent="0.2"/>
    <row r="758" hidden="1" x14ac:dyDescent="0.2"/>
    <row r="759" hidden="1" x14ac:dyDescent="0.2"/>
    <row r="760" hidden="1" x14ac:dyDescent="0.2"/>
    <row r="761" hidden="1" x14ac:dyDescent="0.2"/>
    <row r="762" hidden="1" x14ac:dyDescent="0.2"/>
    <row r="763" hidden="1" x14ac:dyDescent="0.2"/>
    <row r="764" hidden="1" x14ac:dyDescent="0.2"/>
    <row r="765" hidden="1" x14ac:dyDescent="0.2"/>
    <row r="766" hidden="1" x14ac:dyDescent="0.2"/>
    <row r="767" hidden="1" x14ac:dyDescent="0.2"/>
    <row r="768" hidden="1" x14ac:dyDescent="0.2"/>
    <row r="769" hidden="1" x14ac:dyDescent="0.2"/>
    <row r="770" hidden="1" x14ac:dyDescent="0.2"/>
    <row r="771" hidden="1" x14ac:dyDescent="0.2"/>
    <row r="772" hidden="1" x14ac:dyDescent="0.2"/>
    <row r="773" hidden="1" x14ac:dyDescent="0.2"/>
    <row r="774" hidden="1" x14ac:dyDescent="0.2"/>
    <row r="775" hidden="1" x14ac:dyDescent="0.2"/>
    <row r="776" hidden="1" x14ac:dyDescent="0.2"/>
    <row r="777" hidden="1" x14ac:dyDescent="0.2"/>
    <row r="778" hidden="1" x14ac:dyDescent="0.2"/>
    <row r="779" hidden="1" x14ac:dyDescent="0.2"/>
    <row r="780" hidden="1" x14ac:dyDescent="0.2"/>
    <row r="781" hidden="1" x14ac:dyDescent="0.2"/>
    <row r="782" hidden="1" x14ac:dyDescent="0.2"/>
    <row r="783" hidden="1" x14ac:dyDescent="0.2"/>
    <row r="784" hidden="1" x14ac:dyDescent="0.2"/>
    <row r="785" hidden="1" x14ac:dyDescent="0.2"/>
    <row r="786" hidden="1" x14ac:dyDescent="0.2"/>
    <row r="787" hidden="1" x14ac:dyDescent="0.2"/>
    <row r="788" hidden="1" x14ac:dyDescent="0.2"/>
    <row r="789" hidden="1" x14ac:dyDescent="0.2"/>
    <row r="790" hidden="1" x14ac:dyDescent="0.2"/>
    <row r="791" hidden="1" x14ac:dyDescent="0.2"/>
    <row r="792" hidden="1" x14ac:dyDescent="0.2"/>
    <row r="793" hidden="1" x14ac:dyDescent="0.2"/>
    <row r="794" hidden="1" x14ac:dyDescent="0.2"/>
    <row r="795" hidden="1" x14ac:dyDescent="0.2"/>
    <row r="796" hidden="1" x14ac:dyDescent="0.2"/>
    <row r="797" hidden="1" x14ac:dyDescent="0.2"/>
    <row r="798" hidden="1" x14ac:dyDescent="0.2"/>
    <row r="799" hidden="1" x14ac:dyDescent="0.2"/>
    <row r="800" hidden="1" x14ac:dyDescent="0.2"/>
    <row r="801" hidden="1" x14ac:dyDescent="0.2"/>
    <row r="802" hidden="1" x14ac:dyDescent="0.2"/>
    <row r="803" hidden="1" x14ac:dyDescent="0.2"/>
    <row r="804" hidden="1" x14ac:dyDescent="0.2"/>
    <row r="805" hidden="1" x14ac:dyDescent="0.2"/>
    <row r="806" hidden="1" x14ac:dyDescent="0.2"/>
    <row r="807" hidden="1" x14ac:dyDescent="0.2"/>
    <row r="808" hidden="1" x14ac:dyDescent="0.2"/>
    <row r="809" hidden="1" x14ac:dyDescent="0.2"/>
    <row r="810" hidden="1" x14ac:dyDescent="0.2"/>
    <row r="811" hidden="1" x14ac:dyDescent="0.2"/>
    <row r="812" hidden="1" x14ac:dyDescent="0.2"/>
    <row r="813" hidden="1" x14ac:dyDescent="0.2"/>
    <row r="814" hidden="1" x14ac:dyDescent="0.2"/>
    <row r="815" hidden="1" x14ac:dyDescent="0.2"/>
    <row r="816" hidden="1" x14ac:dyDescent="0.2"/>
    <row r="817" hidden="1" x14ac:dyDescent="0.2"/>
    <row r="818" hidden="1" x14ac:dyDescent="0.2"/>
    <row r="819" hidden="1" x14ac:dyDescent="0.2"/>
    <row r="820" hidden="1" x14ac:dyDescent="0.2"/>
    <row r="821" hidden="1" x14ac:dyDescent="0.2"/>
    <row r="822" hidden="1" x14ac:dyDescent="0.2"/>
    <row r="823" hidden="1" x14ac:dyDescent="0.2"/>
    <row r="824" hidden="1" x14ac:dyDescent="0.2"/>
    <row r="825" hidden="1" x14ac:dyDescent="0.2"/>
    <row r="826" hidden="1" x14ac:dyDescent="0.2"/>
    <row r="827" hidden="1" x14ac:dyDescent="0.2"/>
    <row r="828" hidden="1" x14ac:dyDescent="0.2"/>
    <row r="829" hidden="1" x14ac:dyDescent="0.2"/>
    <row r="830" hidden="1" x14ac:dyDescent="0.2"/>
    <row r="831" hidden="1" x14ac:dyDescent="0.2"/>
    <row r="832" hidden="1" x14ac:dyDescent="0.2"/>
    <row r="833" hidden="1" x14ac:dyDescent="0.2"/>
    <row r="834" hidden="1" x14ac:dyDescent="0.2"/>
    <row r="835" hidden="1" x14ac:dyDescent="0.2"/>
    <row r="836" hidden="1" x14ac:dyDescent="0.2"/>
    <row r="837" hidden="1" x14ac:dyDescent="0.2"/>
    <row r="838" hidden="1" x14ac:dyDescent="0.2"/>
    <row r="839" hidden="1" x14ac:dyDescent="0.2"/>
    <row r="840" hidden="1" x14ac:dyDescent="0.2"/>
    <row r="841" hidden="1" x14ac:dyDescent="0.2"/>
    <row r="842" hidden="1" x14ac:dyDescent="0.2"/>
    <row r="843" hidden="1" x14ac:dyDescent="0.2"/>
    <row r="844" hidden="1" x14ac:dyDescent="0.2"/>
    <row r="845" hidden="1" x14ac:dyDescent="0.2"/>
    <row r="846" hidden="1" x14ac:dyDescent="0.2"/>
    <row r="847" hidden="1" x14ac:dyDescent="0.2"/>
    <row r="848" hidden="1" x14ac:dyDescent="0.2"/>
    <row r="849" hidden="1" x14ac:dyDescent="0.2"/>
    <row r="850" hidden="1" x14ac:dyDescent="0.2"/>
    <row r="851" hidden="1" x14ac:dyDescent="0.2"/>
    <row r="852" hidden="1" x14ac:dyDescent="0.2"/>
    <row r="853" hidden="1" x14ac:dyDescent="0.2"/>
    <row r="854" hidden="1" x14ac:dyDescent="0.2"/>
    <row r="855" hidden="1" x14ac:dyDescent="0.2"/>
    <row r="856" hidden="1" x14ac:dyDescent="0.2"/>
    <row r="857" hidden="1" x14ac:dyDescent="0.2"/>
    <row r="858" hidden="1" x14ac:dyDescent="0.2"/>
    <row r="859" hidden="1" x14ac:dyDescent="0.2"/>
    <row r="860" hidden="1" x14ac:dyDescent="0.2"/>
    <row r="861" hidden="1" x14ac:dyDescent="0.2"/>
    <row r="862" hidden="1" x14ac:dyDescent="0.2"/>
    <row r="863" hidden="1" x14ac:dyDescent="0.2"/>
    <row r="864" hidden="1" x14ac:dyDescent="0.2"/>
    <row r="865" hidden="1" x14ac:dyDescent="0.2"/>
    <row r="866" hidden="1" x14ac:dyDescent="0.2"/>
    <row r="867" hidden="1" x14ac:dyDescent="0.2"/>
    <row r="868" hidden="1" x14ac:dyDescent="0.2"/>
    <row r="869" hidden="1" x14ac:dyDescent="0.2"/>
    <row r="870" hidden="1" x14ac:dyDescent="0.2"/>
    <row r="871" hidden="1" x14ac:dyDescent="0.2"/>
    <row r="872" hidden="1" x14ac:dyDescent="0.2"/>
    <row r="873" hidden="1" x14ac:dyDescent="0.2"/>
    <row r="874" hidden="1" x14ac:dyDescent="0.2"/>
    <row r="875" hidden="1" x14ac:dyDescent="0.2"/>
    <row r="876" hidden="1" x14ac:dyDescent="0.2"/>
    <row r="877" hidden="1" x14ac:dyDescent="0.2"/>
    <row r="878" hidden="1" x14ac:dyDescent="0.2"/>
    <row r="879" hidden="1" x14ac:dyDescent="0.2"/>
    <row r="880" hidden="1" x14ac:dyDescent="0.2"/>
    <row r="881" hidden="1" x14ac:dyDescent="0.2"/>
    <row r="882" hidden="1" x14ac:dyDescent="0.2"/>
    <row r="883" hidden="1" x14ac:dyDescent="0.2"/>
    <row r="884" hidden="1" x14ac:dyDescent="0.2"/>
    <row r="885" hidden="1" x14ac:dyDescent="0.2"/>
    <row r="886" hidden="1" x14ac:dyDescent="0.2"/>
    <row r="887" hidden="1" x14ac:dyDescent="0.2"/>
    <row r="888" hidden="1" x14ac:dyDescent="0.2"/>
    <row r="889" hidden="1" x14ac:dyDescent="0.2"/>
    <row r="890" hidden="1" x14ac:dyDescent="0.2"/>
    <row r="891" hidden="1" x14ac:dyDescent="0.2"/>
    <row r="892" hidden="1" x14ac:dyDescent="0.2"/>
    <row r="893" hidden="1" x14ac:dyDescent="0.2"/>
    <row r="894" hidden="1" x14ac:dyDescent="0.2"/>
    <row r="895" hidden="1" x14ac:dyDescent="0.2"/>
    <row r="896" hidden="1" x14ac:dyDescent="0.2"/>
    <row r="897" hidden="1" x14ac:dyDescent="0.2"/>
    <row r="898" hidden="1" x14ac:dyDescent="0.2"/>
    <row r="899" hidden="1" x14ac:dyDescent="0.2"/>
    <row r="900" hidden="1" x14ac:dyDescent="0.2"/>
    <row r="901" hidden="1" x14ac:dyDescent="0.2"/>
    <row r="902" hidden="1" x14ac:dyDescent="0.2"/>
    <row r="903" hidden="1" x14ac:dyDescent="0.2"/>
    <row r="904" hidden="1" x14ac:dyDescent="0.2"/>
    <row r="905" hidden="1" x14ac:dyDescent="0.2"/>
    <row r="906" hidden="1" x14ac:dyDescent="0.2"/>
    <row r="907" hidden="1" x14ac:dyDescent="0.2"/>
    <row r="908" hidden="1" x14ac:dyDescent="0.2"/>
    <row r="909" hidden="1" x14ac:dyDescent="0.2"/>
    <row r="910" hidden="1" x14ac:dyDescent="0.2"/>
    <row r="911" hidden="1" x14ac:dyDescent="0.2"/>
    <row r="912" hidden="1" x14ac:dyDescent="0.2"/>
    <row r="913" hidden="1" x14ac:dyDescent="0.2"/>
    <row r="914" hidden="1" x14ac:dyDescent="0.2"/>
    <row r="915" hidden="1" x14ac:dyDescent="0.2"/>
    <row r="916" hidden="1" x14ac:dyDescent="0.2"/>
    <row r="917" hidden="1" x14ac:dyDescent="0.2"/>
    <row r="918" hidden="1" x14ac:dyDescent="0.2"/>
    <row r="919" hidden="1" x14ac:dyDescent="0.2"/>
    <row r="920" hidden="1" x14ac:dyDescent="0.2"/>
    <row r="921" hidden="1" x14ac:dyDescent="0.2"/>
    <row r="922" hidden="1" x14ac:dyDescent="0.2"/>
    <row r="923" hidden="1" x14ac:dyDescent="0.2"/>
    <row r="924" hidden="1" x14ac:dyDescent="0.2"/>
    <row r="925" hidden="1" x14ac:dyDescent="0.2"/>
    <row r="926" hidden="1" x14ac:dyDescent="0.2"/>
    <row r="927" hidden="1" x14ac:dyDescent="0.2"/>
    <row r="928" hidden="1" x14ac:dyDescent="0.2"/>
    <row r="929" hidden="1" x14ac:dyDescent="0.2"/>
    <row r="930" hidden="1" x14ac:dyDescent="0.2"/>
    <row r="931" hidden="1" x14ac:dyDescent="0.2"/>
    <row r="932" hidden="1" x14ac:dyDescent="0.2"/>
    <row r="933" hidden="1" x14ac:dyDescent="0.2"/>
    <row r="934" hidden="1" x14ac:dyDescent="0.2"/>
    <row r="935" hidden="1" x14ac:dyDescent="0.2"/>
    <row r="936" hidden="1" x14ac:dyDescent="0.2"/>
    <row r="937" hidden="1" x14ac:dyDescent="0.2"/>
    <row r="938" hidden="1" x14ac:dyDescent="0.2"/>
    <row r="939" hidden="1" x14ac:dyDescent="0.2"/>
    <row r="940" hidden="1" x14ac:dyDescent="0.2"/>
    <row r="941" hidden="1" x14ac:dyDescent="0.2"/>
    <row r="942" hidden="1" x14ac:dyDescent="0.2"/>
    <row r="943" hidden="1" x14ac:dyDescent="0.2"/>
    <row r="944" hidden="1" x14ac:dyDescent="0.2"/>
    <row r="945" hidden="1" x14ac:dyDescent="0.2"/>
    <row r="946" hidden="1" x14ac:dyDescent="0.2"/>
    <row r="947" hidden="1" x14ac:dyDescent="0.2"/>
    <row r="948" hidden="1" x14ac:dyDescent="0.2"/>
    <row r="949" hidden="1" x14ac:dyDescent="0.2"/>
    <row r="950" hidden="1" x14ac:dyDescent="0.2"/>
    <row r="951" hidden="1" x14ac:dyDescent="0.2"/>
    <row r="952" hidden="1" x14ac:dyDescent="0.2"/>
    <row r="953" hidden="1" x14ac:dyDescent="0.2"/>
    <row r="954" hidden="1" x14ac:dyDescent="0.2"/>
    <row r="955" hidden="1" x14ac:dyDescent="0.2"/>
    <row r="956" hidden="1" x14ac:dyDescent="0.2"/>
    <row r="957" hidden="1" x14ac:dyDescent="0.2"/>
    <row r="958" hidden="1" x14ac:dyDescent="0.2"/>
    <row r="959" hidden="1" x14ac:dyDescent="0.2"/>
    <row r="960" hidden="1" x14ac:dyDescent="0.2"/>
    <row r="961" hidden="1" x14ac:dyDescent="0.2"/>
    <row r="962" hidden="1" x14ac:dyDescent="0.2"/>
    <row r="963" hidden="1" x14ac:dyDescent="0.2"/>
    <row r="964" hidden="1" x14ac:dyDescent="0.2"/>
    <row r="965" hidden="1" x14ac:dyDescent="0.2"/>
    <row r="966" hidden="1" x14ac:dyDescent="0.2"/>
    <row r="967" hidden="1" x14ac:dyDescent="0.2"/>
    <row r="968" hidden="1" x14ac:dyDescent="0.2"/>
    <row r="969" hidden="1" x14ac:dyDescent="0.2"/>
    <row r="970" hidden="1" x14ac:dyDescent="0.2"/>
    <row r="971" hidden="1" x14ac:dyDescent="0.2"/>
    <row r="972" hidden="1" x14ac:dyDescent="0.2"/>
    <row r="973" hidden="1" x14ac:dyDescent="0.2"/>
    <row r="974" hidden="1" x14ac:dyDescent="0.2"/>
    <row r="975" hidden="1" x14ac:dyDescent="0.2"/>
    <row r="976" hidden="1" x14ac:dyDescent="0.2"/>
    <row r="977" hidden="1" x14ac:dyDescent="0.2"/>
    <row r="978" hidden="1" x14ac:dyDescent="0.2"/>
    <row r="979" hidden="1" x14ac:dyDescent="0.2"/>
    <row r="980" hidden="1" x14ac:dyDescent="0.2"/>
    <row r="981" hidden="1" x14ac:dyDescent="0.2"/>
    <row r="982" hidden="1" x14ac:dyDescent="0.2"/>
    <row r="983" hidden="1" x14ac:dyDescent="0.2"/>
    <row r="984" hidden="1" x14ac:dyDescent="0.2"/>
    <row r="985" hidden="1" x14ac:dyDescent="0.2"/>
    <row r="986" hidden="1" x14ac:dyDescent="0.2"/>
    <row r="987" hidden="1" x14ac:dyDescent="0.2"/>
    <row r="988" hidden="1" x14ac:dyDescent="0.2"/>
    <row r="989" hidden="1" x14ac:dyDescent="0.2"/>
    <row r="990" hidden="1" x14ac:dyDescent="0.2"/>
    <row r="991" hidden="1" x14ac:dyDescent="0.2"/>
    <row r="992" hidden="1" x14ac:dyDescent="0.2"/>
    <row r="993" hidden="1" x14ac:dyDescent="0.2"/>
    <row r="994" hidden="1" x14ac:dyDescent="0.2"/>
    <row r="995" hidden="1" x14ac:dyDescent="0.2"/>
    <row r="996" hidden="1" x14ac:dyDescent="0.2"/>
    <row r="997" hidden="1" x14ac:dyDescent="0.2"/>
    <row r="998" hidden="1" x14ac:dyDescent="0.2"/>
    <row r="999" hidden="1" x14ac:dyDescent="0.2"/>
    <row r="1000" hidden="1" x14ac:dyDescent="0.2"/>
    <row r="1001" hidden="1" x14ac:dyDescent="0.2"/>
    <row r="1002" hidden="1" x14ac:dyDescent="0.2"/>
    <row r="1003" hidden="1" x14ac:dyDescent="0.2"/>
    <row r="1004" hidden="1" x14ac:dyDescent="0.2"/>
    <row r="1005" hidden="1" x14ac:dyDescent="0.2"/>
    <row r="1006" hidden="1" x14ac:dyDescent="0.2"/>
    <row r="1007" hidden="1" x14ac:dyDescent="0.2"/>
    <row r="1008" hidden="1" x14ac:dyDescent="0.2"/>
    <row r="1009" hidden="1" x14ac:dyDescent="0.2"/>
    <row r="1010" hidden="1" x14ac:dyDescent="0.2"/>
    <row r="1011" hidden="1" x14ac:dyDescent="0.2"/>
    <row r="1012" hidden="1" x14ac:dyDescent="0.2"/>
    <row r="1013" hidden="1" x14ac:dyDescent="0.2"/>
    <row r="1014" hidden="1" x14ac:dyDescent="0.2"/>
    <row r="1015" hidden="1" x14ac:dyDescent="0.2"/>
    <row r="1016" hidden="1" x14ac:dyDescent="0.2"/>
    <row r="1017" hidden="1" x14ac:dyDescent="0.2"/>
    <row r="1018" hidden="1" x14ac:dyDescent="0.2"/>
    <row r="1019" hidden="1" x14ac:dyDescent="0.2"/>
    <row r="1020" hidden="1" x14ac:dyDescent="0.2"/>
    <row r="1021" hidden="1" x14ac:dyDescent="0.2"/>
    <row r="1022" hidden="1" x14ac:dyDescent="0.2"/>
    <row r="1023" hidden="1" x14ac:dyDescent="0.2"/>
    <row r="1024" hidden="1" x14ac:dyDescent="0.2"/>
    <row r="1025" hidden="1" x14ac:dyDescent="0.2"/>
    <row r="1026" hidden="1" x14ac:dyDescent="0.2"/>
    <row r="1027" hidden="1" x14ac:dyDescent="0.2"/>
    <row r="1028" hidden="1" x14ac:dyDescent="0.2"/>
    <row r="1029" hidden="1" x14ac:dyDescent="0.2"/>
    <row r="1030" hidden="1" x14ac:dyDescent="0.2"/>
    <row r="1031" hidden="1" x14ac:dyDescent="0.2"/>
    <row r="1032" hidden="1" x14ac:dyDescent="0.2"/>
    <row r="1033" hidden="1" x14ac:dyDescent="0.2"/>
    <row r="1034" hidden="1" x14ac:dyDescent="0.2"/>
    <row r="1035" hidden="1" x14ac:dyDescent="0.2"/>
    <row r="1036" hidden="1" x14ac:dyDescent="0.2"/>
    <row r="1037" hidden="1" x14ac:dyDescent="0.2"/>
    <row r="1038" hidden="1" x14ac:dyDescent="0.2"/>
    <row r="1039" hidden="1" x14ac:dyDescent="0.2"/>
    <row r="1040" hidden="1" x14ac:dyDescent="0.2"/>
    <row r="1041" hidden="1" x14ac:dyDescent="0.2"/>
    <row r="1042" hidden="1" x14ac:dyDescent="0.2"/>
    <row r="1043" hidden="1" x14ac:dyDescent="0.2"/>
    <row r="1044" hidden="1" x14ac:dyDescent="0.2"/>
    <row r="1045" hidden="1" x14ac:dyDescent="0.2"/>
    <row r="1046" hidden="1" x14ac:dyDescent="0.2"/>
    <row r="1047" hidden="1" x14ac:dyDescent="0.2"/>
    <row r="1048" hidden="1" x14ac:dyDescent="0.2"/>
    <row r="1049" hidden="1" x14ac:dyDescent="0.2"/>
    <row r="1050" hidden="1" x14ac:dyDescent="0.2"/>
    <row r="1051" hidden="1" x14ac:dyDescent="0.2"/>
    <row r="1052" hidden="1" x14ac:dyDescent="0.2"/>
    <row r="1053" hidden="1" x14ac:dyDescent="0.2"/>
    <row r="1054" hidden="1" x14ac:dyDescent="0.2"/>
    <row r="1055" hidden="1" x14ac:dyDescent="0.2"/>
    <row r="1056" hidden="1" x14ac:dyDescent="0.2"/>
    <row r="1057" hidden="1" x14ac:dyDescent="0.2"/>
    <row r="1058" hidden="1" x14ac:dyDescent="0.2"/>
    <row r="1059" hidden="1" x14ac:dyDescent="0.2"/>
    <row r="1060" hidden="1" x14ac:dyDescent="0.2"/>
    <row r="1061" hidden="1" x14ac:dyDescent="0.2"/>
    <row r="1062" hidden="1" x14ac:dyDescent="0.2"/>
    <row r="1063" hidden="1" x14ac:dyDescent="0.2"/>
    <row r="1064" hidden="1" x14ac:dyDescent="0.2"/>
    <row r="1065" hidden="1" x14ac:dyDescent="0.2"/>
    <row r="1066" hidden="1" x14ac:dyDescent="0.2"/>
    <row r="1067" hidden="1" x14ac:dyDescent="0.2"/>
    <row r="1068" hidden="1" x14ac:dyDescent="0.2"/>
    <row r="1069" hidden="1" x14ac:dyDescent="0.2"/>
    <row r="1070" hidden="1" x14ac:dyDescent="0.2"/>
    <row r="1071" hidden="1" x14ac:dyDescent="0.2"/>
    <row r="1072" hidden="1" x14ac:dyDescent="0.2"/>
    <row r="1073" hidden="1" x14ac:dyDescent="0.2"/>
    <row r="1074" hidden="1" x14ac:dyDescent="0.2"/>
    <row r="1075" hidden="1" x14ac:dyDescent="0.2"/>
    <row r="1076" hidden="1" x14ac:dyDescent="0.2"/>
    <row r="1077" hidden="1" x14ac:dyDescent="0.2"/>
    <row r="1078" hidden="1" x14ac:dyDescent="0.2"/>
    <row r="1079" hidden="1" x14ac:dyDescent="0.2"/>
    <row r="1080" hidden="1" x14ac:dyDescent="0.2"/>
    <row r="1081" hidden="1" x14ac:dyDescent="0.2"/>
    <row r="1082" hidden="1" x14ac:dyDescent="0.2"/>
    <row r="1083" hidden="1" x14ac:dyDescent="0.2"/>
    <row r="1084" hidden="1" x14ac:dyDescent="0.2"/>
    <row r="1085" hidden="1" x14ac:dyDescent="0.2"/>
    <row r="1086" hidden="1" x14ac:dyDescent="0.2"/>
    <row r="1087" hidden="1" x14ac:dyDescent="0.2"/>
    <row r="1088" hidden="1" x14ac:dyDescent="0.2"/>
    <row r="1089" hidden="1" x14ac:dyDescent="0.2"/>
    <row r="1090" hidden="1" x14ac:dyDescent="0.2"/>
    <row r="1091" hidden="1" x14ac:dyDescent="0.2"/>
    <row r="1092" hidden="1" x14ac:dyDescent="0.2"/>
    <row r="1093" hidden="1" x14ac:dyDescent="0.2"/>
    <row r="1094" hidden="1" x14ac:dyDescent="0.2"/>
    <row r="1095" hidden="1" x14ac:dyDescent="0.2"/>
    <row r="1096" hidden="1" x14ac:dyDescent="0.2"/>
    <row r="1097" hidden="1" x14ac:dyDescent="0.2"/>
    <row r="1098" hidden="1" x14ac:dyDescent="0.2"/>
    <row r="1099" hidden="1" x14ac:dyDescent="0.2"/>
    <row r="1100" hidden="1" x14ac:dyDescent="0.2"/>
    <row r="1101" hidden="1" x14ac:dyDescent="0.2"/>
    <row r="1102" hidden="1" x14ac:dyDescent="0.2"/>
    <row r="1103" hidden="1" x14ac:dyDescent="0.2"/>
    <row r="1104" hidden="1" x14ac:dyDescent="0.2"/>
    <row r="1105" hidden="1" x14ac:dyDescent="0.2"/>
    <row r="1106" hidden="1" x14ac:dyDescent="0.2"/>
    <row r="1107" hidden="1" x14ac:dyDescent="0.2"/>
    <row r="1108" hidden="1" x14ac:dyDescent="0.2"/>
    <row r="1109" hidden="1" x14ac:dyDescent="0.2"/>
    <row r="1110" hidden="1" x14ac:dyDescent="0.2"/>
    <row r="1111" hidden="1" x14ac:dyDescent="0.2"/>
    <row r="1112" hidden="1" x14ac:dyDescent="0.2"/>
    <row r="1113" hidden="1" x14ac:dyDescent="0.2"/>
    <row r="1114" hidden="1" x14ac:dyDescent="0.2"/>
    <row r="1115" hidden="1" x14ac:dyDescent="0.2"/>
    <row r="1116" hidden="1" x14ac:dyDescent="0.2"/>
    <row r="1117" hidden="1" x14ac:dyDescent="0.2"/>
    <row r="1118" hidden="1" x14ac:dyDescent="0.2"/>
    <row r="1119" hidden="1" x14ac:dyDescent="0.2"/>
    <row r="1120" hidden="1" x14ac:dyDescent="0.2"/>
    <row r="1121" hidden="1" x14ac:dyDescent="0.2"/>
    <row r="1122" hidden="1" x14ac:dyDescent="0.2"/>
    <row r="1123" hidden="1" x14ac:dyDescent="0.2"/>
    <row r="1124" hidden="1" x14ac:dyDescent="0.2"/>
    <row r="1125" hidden="1" x14ac:dyDescent="0.2"/>
    <row r="1126" hidden="1" x14ac:dyDescent="0.2"/>
    <row r="1127" hidden="1" x14ac:dyDescent="0.2"/>
    <row r="1128" hidden="1" x14ac:dyDescent="0.2"/>
    <row r="1129" hidden="1" x14ac:dyDescent="0.2"/>
    <row r="1130" hidden="1" x14ac:dyDescent="0.2"/>
    <row r="1131" hidden="1" x14ac:dyDescent="0.2"/>
    <row r="1132" hidden="1" x14ac:dyDescent="0.2"/>
    <row r="1133" hidden="1" x14ac:dyDescent="0.2"/>
    <row r="1134" hidden="1" x14ac:dyDescent="0.2"/>
    <row r="1135" hidden="1" x14ac:dyDescent="0.2"/>
    <row r="1136" hidden="1" x14ac:dyDescent="0.2"/>
    <row r="1137" hidden="1" x14ac:dyDescent="0.2"/>
    <row r="1138" hidden="1" x14ac:dyDescent="0.2"/>
    <row r="1139" hidden="1" x14ac:dyDescent="0.2"/>
    <row r="1140" hidden="1" x14ac:dyDescent="0.2"/>
    <row r="1141" hidden="1" x14ac:dyDescent="0.2"/>
    <row r="1142" hidden="1" x14ac:dyDescent="0.2"/>
    <row r="1143" hidden="1" x14ac:dyDescent="0.2"/>
    <row r="1144" hidden="1" x14ac:dyDescent="0.2"/>
    <row r="1145" hidden="1" x14ac:dyDescent="0.2"/>
    <row r="1146" hidden="1" x14ac:dyDescent="0.2"/>
    <row r="1147" hidden="1" x14ac:dyDescent="0.2"/>
    <row r="1148" hidden="1" x14ac:dyDescent="0.2"/>
    <row r="1149" hidden="1" x14ac:dyDescent="0.2"/>
    <row r="1150" hidden="1" x14ac:dyDescent="0.2"/>
    <row r="1151" hidden="1" x14ac:dyDescent="0.2"/>
    <row r="1152" hidden="1" x14ac:dyDescent="0.2"/>
    <row r="1153" hidden="1" x14ac:dyDescent="0.2"/>
    <row r="1154" hidden="1" x14ac:dyDescent="0.2"/>
    <row r="1155" hidden="1" x14ac:dyDescent="0.2"/>
    <row r="1156" hidden="1" x14ac:dyDescent="0.2"/>
    <row r="1157" hidden="1" x14ac:dyDescent="0.2"/>
    <row r="1158" hidden="1" x14ac:dyDescent="0.2"/>
    <row r="1159" hidden="1" x14ac:dyDescent="0.2"/>
    <row r="1160" hidden="1" x14ac:dyDescent="0.2"/>
    <row r="1161" hidden="1" x14ac:dyDescent="0.2"/>
    <row r="1162" hidden="1" x14ac:dyDescent="0.2"/>
    <row r="1163" hidden="1" x14ac:dyDescent="0.2"/>
    <row r="1164" hidden="1" x14ac:dyDescent="0.2"/>
    <row r="1165" hidden="1" x14ac:dyDescent="0.2"/>
    <row r="1166" hidden="1" x14ac:dyDescent="0.2"/>
    <row r="1167" hidden="1" x14ac:dyDescent="0.2"/>
    <row r="1168" hidden="1" x14ac:dyDescent="0.2"/>
    <row r="1169" hidden="1" x14ac:dyDescent="0.2"/>
    <row r="1170" hidden="1" x14ac:dyDescent="0.2"/>
    <row r="1171" hidden="1" x14ac:dyDescent="0.2"/>
    <row r="1172" hidden="1" x14ac:dyDescent="0.2"/>
    <row r="1173" hidden="1" x14ac:dyDescent="0.2"/>
    <row r="1174" hidden="1" x14ac:dyDescent="0.2"/>
    <row r="1175" hidden="1" x14ac:dyDescent="0.2"/>
    <row r="1176" hidden="1" x14ac:dyDescent="0.2"/>
    <row r="1177" hidden="1" x14ac:dyDescent="0.2"/>
    <row r="1178" hidden="1" x14ac:dyDescent="0.2"/>
    <row r="1179" hidden="1" x14ac:dyDescent="0.2"/>
    <row r="1180" hidden="1" x14ac:dyDescent="0.2"/>
    <row r="1181" hidden="1" x14ac:dyDescent="0.2"/>
    <row r="1182" hidden="1" x14ac:dyDescent="0.2"/>
    <row r="1183" hidden="1" x14ac:dyDescent="0.2"/>
    <row r="1184" hidden="1" x14ac:dyDescent="0.2"/>
    <row r="1185" hidden="1" x14ac:dyDescent="0.2"/>
    <row r="1186" hidden="1" x14ac:dyDescent="0.2"/>
    <row r="1187" hidden="1" x14ac:dyDescent="0.2"/>
    <row r="1188" hidden="1" x14ac:dyDescent="0.2"/>
    <row r="1189" hidden="1" x14ac:dyDescent="0.2"/>
    <row r="1190" hidden="1" x14ac:dyDescent="0.2"/>
    <row r="1191" hidden="1" x14ac:dyDescent="0.2"/>
    <row r="1192" hidden="1" x14ac:dyDescent="0.2"/>
    <row r="1193" hidden="1" x14ac:dyDescent="0.2"/>
    <row r="1194" hidden="1" x14ac:dyDescent="0.2"/>
    <row r="1195" hidden="1" x14ac:dyDescent="0.2"/>
    <row r="1196" hidden="1" x14ac:dyDescent="0.2"/>
    <row r="1197" hidden="1" x14ac:dyDescent="0.2"/>
    <row r="1198" hidden="1" x14ac:dyDescent="0.2"/>
    <row r="1199" hidden="1" x14ac:dyDescent="0.2"/>
    <row r="1200" hidden="1" x14ac:dyDescent="0.2"/>
    <row r="1201" hidden="1" x14ac:dyDescent="0.2"/>
    <row r="1202" hidden="1" x14ac:dyDescent="0.2"/>
    <row r="1203" hidden="1" x14ac:dyDescent="0.2"/>
    <row r="1204" hidden="1" x14ac:dyDescent="0.2"/>
    <row r="1205" hidden="1" x14ac:dyDescent="0.2"/>
    <row r="1206" hidden="1" x14ac:dyDescent="0.2"/>
    <row r="1207" hidden="1" x14ac:dyDescent="0.2"/>
    <row r="1208" hidden="1" x14ac:dyDescent="0.2"/>
    <row r="1209" hidden="1" x14ac:dyDescent="0.2"/>
    <row r="1210" hidden="1" x14ac:dyDescent="0.2"/>
    <row r="1211" hidden="1" x14ac:dyDescent="0.2"/>
    <row r="1212" hidden="1" x14ac:dyDescent="0.2"/>
    <row r="1213" hidden="1" x14ac:dyDescent="0.2"/>
    <row r="1214" hidden="1" x14ac:dyDescent="0.2"/>
    <row r="1215" hidden="1" x14ac:dyDescent="0.2"/>
    <row r="1216" hidden="1" x14ac:dyDescent="0.2"/>
    <row r="1217" hidden="1" x14ac:dyDescent="0.2"/>
    <row r="1218" hidden="1" x14ac:dyDescent="0.2"/>
    <row r="1219" hidden="1" x14ac:dyDescent="0.2"/>
    <row r="1220" hidden="1" x14ac:dyDescent="0.2"/>
    <row r="1221" hidden="1" x14ac:dyDescent="0.2"/>
    <row r="1222" hidden="1" x14ac:dyDescent="0.2"/>
    <row r="1223" hidden="1" x14ac:dyDescent="0.2"/>
    <row r="1224" hidden="1" x14ac:dyDescent="0.2"/>
    <row r="1225" hidden="1" x14ac:dyDescent="0.2"/>
    <row r="1226" hidden="1" x14ac:dyDescent="0.2"/>
    <row r="1227" hidden="1" x14ac:dyDescent="0.2"/>
    <row r="1228" hidden="1" x14ac:dyDescent="0.2"/>
    <row r="1229" hidden="1" x14ac:dyDescent="0.2"/>
    <row r="1230" hidden="1" x14ac:dyDescent="0.2"/>
    <row r="1231" hidden="1" x14ac:dyDescent="0.2"/>
    <row r="1232" hidden="1" x14ac:dyDescent="0.2"/>
    <row r="1233" hidden="1" x14ac:dyDescent="0.2"/>
    <row r="1234" hidden="1" x14ac:dyDescent="0.2"/>
    <row r="1235" hidden="1" x14ac:dyDescent="0.2"/>
    <row r="1236" hidden="1" x14ac:dyDescent="0.2"/>
    <row r="1237" hidden="1" x14ac:dyDescent="0.2"/>
    <row r="1238" hidden="1" x14ac:dyDescent="0.2"/>
    <row r="1239" hidden="1" x14ac:dyDescent="0.2"/>
    <row r="1240" hidden="1" x14ac:dyDescent="0.2"/>
    <row r="1241" hidden="1" x14ac:dyDescent="0.2"/>
    <row r="1242" hidden="1" x14ac:dyDescent="0.2"/>
    <row r="1243" hidden="1" x14ac:dyDescent="0.2"/>
    <row r="1244" hidden="1" x14ac:dyDescent="0.2"/>
    <row r="1245" hidden="1" x14ac:dyDescent="0.2"/>
    <row r="1246" hidden="1" x14ac:dyDescent="0.2"/>
    <row r="1247" hidden="1" x14ac:dyDescent="0.2"/>
    <row r="1248" hidden="1" x14ac:dyDescent="0.2"/>
    <row r="1249" hidden="1" x14ac:dyDescent="0.2"/>
    <row r="1250" hidden="1" x14ac:dyDescent="0.2"/>
    <row r="1251" hidden="1" x14ac:dyDescent="0.2"/>
    <row r="1252" hidden="1" x14ac:dyDescent="0.2"/>
    <row r="1253" hidden="1" x14ac:dyDescent="0.2"/>
    <row r="1254" hidden="1" x14ac:dyDescent="0.2"/>
    <row r="1255" hidden="1" x14ac:dyDescent="0.2"/>
    <row r="1256" hidden="1" x14ac:dyDescent="0.2"/>
    <row r="1257" hidden="1" x14ac:dyDescent="0.2"/>
    <row r="1258" hidden="1" x14ac:dyDescent="0.2"/>
    <row r="1259" hidden="1" x14ac:dyDescent="0.2"/>
    <row r="1260" hidden="1" x14ac:dyDescent="0.2"/>
    <row r="1261" hidden="1" x14ac:dyDescent="0.2"/>
    <row r="1262" hidden="1" x14ac:dyDescent="0.2"/>
    <row r="1263" hidden="1" x14ac:dyDescent="0.2"/>
    <row r="1264" hidden="1" x14ac:dyDescent="0.2"/>
    <row r="1265" hidden="1" x14ac:dyDescent="0.2"/>
    <row r="1266" hidden="1" x14ac:dyDescent="0.2"/>
    <row r="1267" hidden="1" x14ac:dyDescent="0.2"/>
    <row r="1268" hidden="1" x14ac:dyDescent="0.2"/>
    <row r="1269" hidden="1" x14ac:dyDescent="0.2"/>
    <row r="1270" hidden="1" x14ac:dyDescent="0.2"/>
    <row r="1271" hidden="1" x14ac:dyDescent="0.2"/>
    <row r="1272" hidden="1" x14ac:dyDescent="0.2"/>
    <row r="1273" hidden="1" x14ac:dyDescent="0.2"/>
    <row r="1274" hidden="1" x14ac:dyDescent="0.2"/>
    <row r="1275" hidden="1" x14ac:dyDescent="0.2"/>
    <row r="1276" hidden="1" x14ac:dyDescent="0.2"/>
    <row r="1277" hidden="1" x14ac:dyDescent="0.2"/>
    <row r="1278" hidden="1" x14ac:dyDescent="0.2"/>
    <row r="1279" hidden="1" x14ac:dyDescent="0.2"/>
    <row r="1280" hidden="1" x14ac:dyDescent="0.2"/>
    <row r="1281" hidden="1" x14ac:dyDescent="0.2"/>
    <row r="1282" hidden="1" x14ac:dyDescent="0.2"/>
    <row r="1283" hidden="1" x14ac:dyDescent="0.2"/>
    <row r="1284" hidden="1" x14ac:dyDescent="0.2"/>
    <row r="1285" hidden="1" x14ac:dyDescent="0.2"/>
    <row r="1286" hidden="1" x14ac:dyDescent="0.2"/>
    <row r="1287" hidden="1" x14ac:dyDescent="0.2"/>
    <row r="1288" hidden="1" x14ac:dyDescent="0.2"/>
    <row r="1289" hidden="1" x14ac:dyDescent="0.2"/>
    <row r="1290" hidden="1" x14ac:dyDescent="0.2"/>
    <row r="1291" hidden="1" x14ac:dyDescent="0.2"/>
    <row r="1292" hidden="1" x14ac:dyDescent="0.2"/>
    <row r="1293" hidden="1" x14ac:dyDescent="0.2"/>
    <row r="1294" hidden="1" x14ac:dyDescent="0.2"/>
    <row r="1295" hidden="1" x14ac:dyDescent="0.2"/>
    <row r="1296" hidden="1" x14ac:dyDescent="0.2"/>
    <row r="1297" hidden="1" x14ac:dyDescent="0.2"/>
    <row r="1298" hidden="1" x14ac:dyDescent="0.2"/>
    <row r="1299" hidden="1" x14ac:dyDescent="0.2"/>
    <row r="1300" hidden="1" x14ac:dyDescent="0.2"/>
    <row r="1301" hidden="1" x14ac:dyDescent="0.2"/>
    <row r="1302" hidden="1" x14ac:dyDescent="0.2"/>
    <row r="1303" hidden="1" x14ac:dyDescent="0.2"/>
    <row r="1304" hidden="1" x14ac:dyDescent="0.2"/>
    <row r="1305" hidden="1" x14ac:dyDescent="0.2"/>
    <row r="1306" hidden="1" x14ac:dyDescent="0.2"/>
    <row r="1307" hidden="1" x14ac:dyDescent="0.2"/>
    <row r="1308" hidden="1" x14ac:dyDescent="0.2"/>
    <row r="1309" hidden="1" x14ac:dyDescent="0.2"/>
    <row r="1310" hidden="1" x14ac:dyDescent="0.2"/>
    <row r="1311" hidden="1" x14ac:dyDescent="0.2"/>
    <row r="1312" hidden="1" x14ac:dyDescent="0.2"/>
    <row r="1313" hidden="1" x14ac:dyDescent="0.2"/>
    <row r="1314" hidden="1" x14ac:dyDescent="0.2"/>
    <row r="1315" hidden="1" x14ac:dyDescent="0.2"/>
    <row r="1316" hidden="1" x14ac:dyDescent="0.2"/>
    <row r="1317" hidden="1" x14ac:dyDescent="0.2"/>
    <row r="1318" hidden="1" x14ac:dyDescent="0.2"/>
    <row r="1319" hidden="1" x14ac:dyDescent="0.2"/>
    <row r="1320" hidden="1" x14ac:dyDescent="0.2"/>
    <row r="1321" hidden="1" x14ac:dyDescent="0.2"/>
    <row r="1322" hidden="1" x14ac:dyDescent="0.2"/>
    <row r="1323" hidden="1" x14ac:dyDescent="0.2"/>
    <row r="1324" hidden="1" x14ac:dyDescent="0.2"/>
    <row r="1325" hidden="1" x14ac:dyDescent="0.2"/>
    <row r="1326" hidden="1" x14ac:dyDescent="0.2"/>
    <row r="1327" hidden="1" x14ac:dyDescent="0.2"/>
    <row r="1328" hidden="1" x14ac:dyDescent="0.2"/>
    <row r="1329" hidden="1" x14ac:dyDescent="0.2"/>
    <row r="1330" hidden="1" x14ac:dyDescent="0.2"/>
    <row r="1331" hidden="1" x14ac:dyDescent="0.2"/>
    <row r="1332" hidden="1" x14ac:dyDescent="0.2"/>
    <row r="1333" hidden="1" x14ac:dyDescent="0.2"/>
    <row r="1334" hidden="1" x14ac:dyDescent="0.2"/>
    <row r="1335" hidden="1" x14ac:dyDescent="0.2"/>
    <row r="1336" hidden="1" x14ac:dyDescent="0.2"/>
    <row r="1337" hidden="1" x14ac:dyDescent="0.2"/>
    <row r="1338" hidden="1" x14ac:dyDescent="0.2"/>
    <row r="1339" hidden="1" x14ac:dyDescent="0.2"/>
    <row r="1340" hidden="1" x14ac:dyDescent="0.2"/>
    <row r="1341" hidden="1" x14ac:dyDescent="0.2"/>
    <row r="1342" hidden="1" x14ac:dyDescent="0.2"/>
    <row r="1343" hidden="1" x14ac:dyDescent="0.2"/>
    <row r="1344" hidden="1" x14ac:dyDescent="0.2"/>
    <row r="1345" hidden="1" x14ac:dyDescent="0.2"/>
    <row r="1346" hidden="1" x14ac:dyDescent="0.2"/>
    <row r="1347" hidden="1" x14ac:dyDescent="0.2"/>
    <row r="1348" hidden="1" x14ac:dyDescent="0.2"/>
    <row r="1349" hidden="1" x14ac:dyDescent="0.2"/>
    <row r="1350" hidden="1" x14ac:dyDescent="0.2"/>
    <row r="1351" hidden="1" x14ac:dyDescent="0.2"/>
    <row r="1352" hidden="1" x14ac:dyDescent="0.2"/>
    <row r="1353" hidden="1" x14ac:dyDescent="0.2"/>
    <row r="1354" hidden="1" x14ac:dyDescent="0.2"/>
    <row r="1355" hidden="1" x14ac:dyDescent="0.2"/>
    <row r="1356" hidden="1" x14ac:dyDescent="0.2"/>
    <row r="1357" hidden="1" x14ac:dyDescent="0.2"/>
    <row r="1358" hidden="1" x14ac:dyDescent="0.2"/>
    <row r="1359" hidden="1" x14ac:dyDescent="0.2"/>
    <row r="1360" hidden="1" x14ac:dyDescent="0.2"/>
    <row r="1361" hidden="1" x14ac:dyDescent="0.2"/>
    <row r="1362" hidden="1" x14ac:dyDescent="0.2"/>
    <row r="1363" hidden="1" x14ac:dyDescent="0.2"/>
    <row r="1364" hidden="1" x14ac:dyDescent="0.2"/>
    <row r="1365" hidden="1" x14ac:dyDescent="0.2"/>
    <row r="1366" hidden="1" x14ac:dyDescent="0.2"/>
    <row r="1367" hidden="1" x14ac:dyDescent="0.2"/>
    <row r="1368" hidden="1" x14ac:dyDescent="0.2"/>
    <row r="1369" hidden="1" x14ac:dyDescent="0.2"/>
    <row r="1370" hidden="1" x14ac:dyDescent="0.2"/>
    <row r="1371" hidden="1" x14ac:dyDescent="0.2"/>
    <row r="1372" hidden="1" x14ac:dyDescent="0.2"/>
    <row r="1373" hidden="1" x14ac:dyDescent="0.2"/>
    <row r="1374" hidden="1" x14ac:dyDescent="0.2"/>
    <row r="1375" hidden="1" x14ac:dyDescent="0.2"/>
    <row r="1376" hidden="1" x14ac:dyDescent="0.2"/>
    <row r="1377" hidden="1" x14ac:dyDescent="0.2"/>
    <row r="1378" hidden="1" x14ac:dyDescent="0.2"/>
    <row r="1379" hidden="1" x14ac:dyDescent="0.2"/>
    <row r="1380" hidden="1" x14ac:dyDescent="0.2"/>
    <row r="1381" hidden="1" x14ac:dyDescent="0.2"/>
    <row r="1382" hidden="1" x14ac:dyDescent="0.2"/>
    <row r="1383" hidden="1" x14ac:dyDescent="0.2"/>
    <row r="1384" hidden="1" x14ac:dyDescent="0.2"/>
    <row r="1385" hidden="1" x14ac:dyDescent="0.2"/>
    <row r="1386" hidden="1" x14ac:dyDescent="0.2"/>
    <row r="1387" hidden="1" x14ac:dyDescent="0.2"/>
    <row r="1388" hidden="1" x14ac:dyDescent="0.2"/>
    <row r="1389" hidden="1" x14ac:dyDescent="0.2"/>
    <row r="1390" hidden="1" x14ac:dyDescent="0.2"/>
    <row r="1391" hidden="1" x14ac:dyDescent="0.2"/>
    <row r="1392" hidden="1" x14ac:dyDescent="0.2"/>
    <row r="1393" hidden="1" x14ac:dyDescent="0.2"/>
    <row r="1394" hidden="1" x14ac:dyDescent="0.2"/>
    <row r="1395" hidden="1" x14ac:dyDescent="0.2"/>
    <row r="1396" hidden="1" x14ac:dyDescent="0.2"/>
    <row r="1397" hidden="1" x14ac:dyDescent="0.2"/>
    <row r="1398" hidden="1" x14ac:dyDescent="0.2"/>
    <row r="1399" hidden="1" x14ac:dyDescent="0.2"/>
    <row r="1400" hidden="1" x14ac:dyDescent="0.2"/>
    <row r="1401" hidden="1" x14ac:dyDescent="0.2"/>
    <row r="1402" hidden="1" x14ac:dyDescent="0.2"/>
    <row r="1403" hidden="1" x14ac:dyDescent="0.2"/>
    <row r="1404" hidden="1" x14ac:dyDescent="0.2"/>
    <row r="1405" hidden="1" x14ac:dyDescent="0.2"/>
    <row r="1406" hidden="1" x14ac:dyDescent="0.2"/>
    <row r="1407" hidden="1" x14ac:dyDescent="0.2"/>
    <row r="1408" hidden="1" x14ac:dyDescent="0.2"/>
    <row r="1409" hidden="1" x14ac:dyDescent="0.2"/>
    <row r="1410" hidden="1" x14ac:dyDescent="0.2"/>
    <row r="1411" hidden="1" x14ac:dyDescent="0.2"/>
    <row r="1412" hidden="1" x14ac:dyDescent="0.2"/>
    <row r="1413" hidden="1" x14ac:dyDescent="0.2"/>
    <row r="1414" hidden="1" x14ac:dyDescent="0.2"/>
    <row r="1415" hidden="1" x14ac:dyDescent="0.2"/>
    <row r="1416" hidden="1" x14ac:dyDescent="0.2"/>
    <row r="1417" hidden="1" x14ac:dyDescent="0.2"/>
    <row r="1418" hidden="1" x14ac:dyDescent="0.2"/>
    <row r="1419" hidden="1" x14ac:dyDescent="0.2"/>
    <row r="1420" hidden="1" x14ac:dyDescent="0.2"/>
    <row r="1421" hidden="1" x14ac:dyDescent="0.2"/>
    <row r="1422" hidden="1" x14ac:dyDescent="0.2"/>
    <row r="1423" hidden="1" x14ac:dyDescent="0.2"/>
    <row r="1424" hidden="1" x14ac:dyDescent="0.2"/>
    <row r="1425" hidden="1" x14ac:dyDescent="0.2"/>
    <row r="1426" hidden="1" x14ac:dyDescent="0.2"/>
    <row r="1427" hidden="1" x14ac:dyDescent="0.2"/>
    <row r="1428" hidden="1" x14ac:dyDescent="0.2"/>
    <row r="1429" hidden="1" x14ac:dyDescent="0.2"/>
    <row r="1430" hidden="1" x14ac:dyDescent="0.2"/>
    <row r="1431" hidden="1" x14ac:dyDescent="0.2"/>
    <row r="1432" hidden="1" x14ac:dyDescent="0.2"/>
    <row r="1433" hidden="1" x14ac:dyDescent="0.2"/>
    <row r="1434" hidden="1" x14ac:dyDescent="0.2"/>
    <row r="1435" hidden="1" x14ac:dyDescent="0.2"/>
    <row r="1436" hidden="1" x14ac:dyDescent="0.2"/>
    <row r="1437" hidden="1" x14ac:dyDescent="0.2"/>
    <row r="1438" hidden="1" x14ac:dyDescent="0.2"/>
    <row r="1439" hidden="1" x14ac:dyDescent="0.2"/>
    <row r="1440" hidden="1" x14ac:dyDescent="0.2"/>
    <row r="1441" hidden="1" x14ac:dyDescent="0.2"/>
    <row r="1442" hidden="1" x14ac:dyDescent="0.2"/>
    <row r="1443" hidden="1" x14ac:dyDescent="0.2"/>
    <row r="1444" hidden="1" x14ac:dyDescent="0.2"/>
    <row r="1445" hidden="1" x14ac:dyDescent="0.2"/>
    <row r="1446" hidden="1" x14ac:dyDescent="0.2"/>
    <row r="1447" hidden="1" x14ac:dyDescent="0.2"/>
    <row r="1448" hidden="1" x14ac:dyDescent="0.2"/>
    <row r="1449" hidden="1" x14ac:dyDescent="0.2"/>
    <row r="1450" hidden="1" x14ac:dyDescent="0.2"/>
    <row r="1451" hidden="1" x14ac:dyDescent="0.2"/>
    <row r="1452" hidden="1" x14ac:dyDescent="0.2"/>
    <row r="1453" hidden="1" x14ac:dyDescent="0.2"/>
    <row r="1454" hidden="1" x14ac:dyDescent="0.2"/>
    <row r="1455" hidden="1" x14ac:dyDescent="0.2"/>
    <row r="1456" hidden="1" x14ac:dyDescent="0.2"/>
    <row r="1457" hidden="1" x14ac:dyDescent="0.2"/>
    <row r="1458" hidden="1" x14ac:dyDescent="0.2"/>
    <row r="1459" hidden="1" x14ac:dyDescent="0.2"/>
    <row r="1460" hidden="1" x14ac:dyDescent="0.2"/>
    <row r="1461" hidden="1" x14ac:dyDescent="0.2"/>
    <row r="1462" hidden="1" x14ac:dyDescent="0.2"/>
    <row r="1463" hidden="1" x14ac:dyDescent="0.2"/>
    <row r="1464" hidden="1" x14ac:dyDescent="0.2"/>
    <row r="1465" hidden="1" x14ac:dyDescent="0.2"/>
    <row r="1466" hidden="1" x14ac:dyDescent="0.2"/>
    <row r="1467" hidden="1" x14ac:dyDescent="0.2"/>
    <row r="1468" hidden="1" x14ac:dyDescent="0.2"/>
    <row r="1469" hidden="1" x14ac:dyDescent="0.2"/>
    <row r="1470" hidden="1" x14ac:dyDescent="0.2"/>
    <row r="1471" hidden="1" x14ac:dyDescent="0.2"/>
    <row r="1472" hidden="1" x14ac:dyDescent="0.2"/>
    <row r="1473" hidden="1" x14ac:dyDescent="0.2"/>
    <row r="1474" hidden="1" x14ac:dyDescent="0.2"/>
    <row r="1475" hidden="1" x14ac:dyDescent="0.2"/>
    <row r="1476" hidden="1" x14ac:dyDescent="0.2"/>
    <row r="1477" hidden="1" x14ac:dyDescent="0.2"/>
    <row r="1478" hidden="1" x14ac:dyDescent="0.2"/>
    <row r="1479" hidden="1" x14ac:dyDescent="0.2"/>
    <row r="1480" hidden="1" x14ac:dyDescent="0.2"/>
    <row r="1481" hidden="1" x14ac:dyDescent="0.2"/>
    <row r="1482" hidden="1" x14ac:dyDescent="0.2"/>
    <row r="1483" hidden="1" x14ac:dyDescent="0.2"/>
    <row r="1484" hidden="1" x14ac:dyDescent="0.2"/>
    <row r="1485" hidden="1" x14ac:dyDescent="0.2"/>
    <row r="1486" hidden="1" x14ac:dyDescent="0.2"/>
    <row r="1487" hidden="1" x14ac:dyDescent="0.2"/>
    <row r="1488" hidden="1" x14ac:dyDescent="0.2"/>
    <row r="1489" hidden="1" x14ac:dyDescent="0.2"/>
    <row r="1490" hidden="1" x14ac:dyDescent="0.2"/>
    <row r="1491" hidden="1" x14ac:dyDescent="0.2"/>
    <row r="1492" hidden="1" x14ac:dyDescent="0.2"/>
    <row r="1493" hidden="1" x14ac:dyDescent="0.2"/>
    <row r="1494" hidden="1" x14ac:dyDescent="0.2"/>
    <row r="1495" hidden="1" x14ac:dyDescent="0.2"/>
    <row r="1496" hidden="1" x14ac:dyDescent="0.2"/>
    <row r="1497" hidden="1" x14ac:dyDescent="0.2"/>
    <row r="1498" hidden="1" x14ac:dyDescent="0.2"/>
    <row r="1499" hidden="1" x14ac:dyDescent="0.2"/>
    <row r="1500" hidden="1" x14ac:dyDescent="0.2"/>
    <row r="1501" hidden="1" x14ac:dyDescent="0.2"/>
    <row r="1502" hidden="1" x14ac:dyDescent="0.2"/>
    <row r="1503" hidden="1" x14ac:dyDescent="0.2"/>
    <row r="1504" hidden="1" x14ac:dyDescent="0.2"/>
    <row r="1505" hidden="1" x14ac:dyDescent="0.2"/>
    <row r="1506" hidden="1" x14ac:dyDescent="0.2"/>
    <row r="1507" hidden="1" x14ac:dyDescent="0.2"/>
    <row r="1508" hidden="1" x14ac:dyDescent="0.2"/>
    <row r="1509" hidden="1" x14ac:dyDescent="0.2"/>
    <row r="1510" hidden="1" x14ac:dyDescent="0.2"/>
    <row r="1511" hidden="1" x14ac:dyDescent="0.2"/>
    <row r="1512" hidden="1" x14ac:dyDescent="0.2"/>
    <row r="1513" hidden="1" x14ac:dyDescent="0.2"/>
    <row r="1514" hidden="1" x14ac:dyDescent="0.2"/>
    <row r="1515" hidden="1" x14ac:dyDescent="0.2"/>
    <row r="1516" hidden="1" x14ac:dyDescent="0.2"/>
    <row r="1517" hidden="1" x14ac:dyDescent="0.2"/>
    <row r="1518" hidden="1" x14ac:dyDescent="0.2"/>
    <row r="1519" hidden="1" x14ac:dyDescent="0.2"/>
    <row r="1520" hidden="1" x14ac:dyDescent="0.2"/>
    <row r="1521" hidden="1" x14ac:dyDescent="0.2"/>
    <row r="1522" hidden="1" x14ac:dyDescent="0.2"/>
    <row r="1523" hidden="1" x14ac:dyDescent="0.2"/>
    <row r="1524" hidden="1" x14ac:dyDescent="0.2"/>
    <row r="1525" hidden="1" x14ac:dyDescent="0.2"/>
    <row r="1526" hidden="1" x14ac:dyDescent="0.2"/>
    <row r="1527" hidden="1" x14ac:dyDescent="0.2"/>
    <row r="1528" hidden="1" x14ac:dyDescent="0.2"/>
    <row r="1529" hidden="1" x14ac:dyDescent="0.2"/>
    <row r="1530" hidden="1" x14ac:dyDescent="0.2"/>
    <row r="1531" hidden="1" x14ac:dyDescent="0.2"/>
    <row r="1532" hidden="1" x14ac:dyDescent="0.2"/>
    <row r="1533" hidden="1" x14ac:dyDescent="0.2"/>
    <row r="1534" hidden="1" x14ac:dyDescent="0.2"/>
    <row r="1535" hidden="1" x14ac:dyDescent="0.2"/>
    <row r="1536" hidden="1" x14ac:dyDescent="0.2"/>
    <row r="1537" hidden="1" x14ac:dyDescent="0.2"/>
    <row r="1538" hidden="1" x14ac:dyDescent="0.2"/>
    <row r="1539" hidden="1" x14ac:dyDescent="0.2"/>
    <row r="1540" hidden="1" x14ac:dyDescent="0.2"/>
    <row r="1541" hidden="1" x14ac:dyDescent="0.2"/>
    <row r="1542" hidden="1" x14ac:dyDescent="0.2"/>
    <row r="1543" hidden="1" x14ac:dyDescent="0.2"/>
    <row r="1544" hidden="1" x14ac:dyDescent="0.2"/>
    <row r="1545" hidden="1" x14ac:dyDescent="0.2"/>
    <row r="1546" hidden="1" x14ac:dyDescent="0.2"/>
    <row r="1547" hidden="1" x14ac:dyDescent="0.2"/>
    <row r="1548" hidden="1" x14ac:dyDescent="0.2"/>
    <row r="1549" hidden="1" x14ac:dyDescent="0.2"/>
    <row r="1550" hidden="1" x14ac:dyDescent="0.2"/>
    <row r="1551" hidden="1" x14ac:dyDescent="0.2"/>
    <row r="1552" hidden="1" x14ac:dyDescent="0.2"/>
    <row r="1553" hidden="1" x14ac:dyDescent="0.2"/>
    <row r="1554" hidden="1" x14ac:dyDescent="0.2"/>
    <row r="1555" hidden="1" x14ac:dyDescent="0.2"/>
    <row r="1556" hidden="1" x14ac:dyDescent="0.2"/>
    <row r="1557" hidden="1" x14ac:dyDescent="0.2"/>
    <row r="1558" hidden="1" x14ac:dyDescent="0.2"/>
    <row r="1559" hidden="1" x14ac:dyDescent="0.2"/>
    <row r="1560" hidden="1" x14ac:dyDescent="0.2"/>
    <row r="1561" hidden="1" x14ac:dyDescent="0.2"/>
    <row r="1562" hidden="1" x14ac:dyDescent="0.2"/>
    <row r="1563" hidden="1" x14ac:dyDescent="0.2"/>
    <row r="1564" hidden="1" x14ac:dyDescent="0.2"/>
    <row r="1565" hidden="1" x14ac:dyDescent="0.2"/>
    <row r="1566" hidden="1" x14ac:dyDescent="0.2"/>
    <row r="1567" hidden="1" x14ac:dyDescent="0.2"/>
    <row r="1568" hidden="1" x14ac:dyDescent="0.2"/>
    <row r="1569" hidden="1" x14ac:dyDescent="0.2"/>
    <row r="1570" hidden="1" x14ac:dyDescent="0.2"/>
    <row r="1571" hidden="1" x14ac:dyDescent="0.2"/>
    <row r="1572" hidden="1" x14ac:dyDescent="0.2"/>
    <row r="1573" hidden="1" x14ac:dyDescent="0.2"/>
    <row r="1574" hidden="1" x14ac:dyDescent="0.2"/>
    <row r="1575" hidden="1" x14ac:dyDescent="0.2"/>
    <row r="1576" hidden="1" x14ac:dyDescent="0.2"/>
    <row r="1577" hidden="1" x14ac:dyDescent="0.2"/>
    <row r="1578" hidden="1" x14ac:dyDescent="0.2"/>
    <row r="1579" hidden="1" x14ac:dyDescent="0.2"/>
    <row r="1580" hidden="1" x14ac:dyDescent="0.2"/>
    <row r="1581" hidden="1" x14ac:dyDescent="0.2"/>
    <row r="1582" hidden="1" x14ac:dyDescent="0.2"/>
    <row r="1583" hidden="1" x14ac:dyDescent="0.2"/>
    <row r="1584" hidden="1" x14ac:dyDescent="0.2"/>
    <row r="1585" hidden="1" x14ac:dyDescent="0.2"/>
    <row r="1586" hidden="1" x14ac:dyDescent="0.2"/>
    <row r="1587" hidden="1" x14ac:dyDescent="0.2"/>
    <row r="1588" hidden="1" x14ac:dyDescent="0.2"/>
    <row r="1589" hidden="1" x14ac:dyDescent="0.2"/>
    <row r="1590" hidden="1" x14ac:dyDescent="0.2"/>
    <row r="1591" hidden="1" x14ac:dyDescent="0.2"/>
    <row r="1592" hidden="1" x14ac:dyDescent="0.2"/>
    <row r="1593" hidden="1" x14ac:dyDescent="0.2"/>
    <row r="1594" hidden="1" x14ac:dyDescent="0.2"/>
    <row r="1595" hidden="1" x14ac:dyDescent="0.2"/>
    <row r="1596" hidden="1" x14ac:dyDescent="0.2"/>
    <row r="1597" hidden="1" x14ac:dyDescent="0.2"/>
    <row r="1598" hidden="1" x14ac:dyDescent="0.2"/>
    <row r="1599" hidden="1" x14ac:dyDescent="0.2"/>
    <row r="1600" hidden="1" x14ac:dyDescent="0.2"/>
    <row r="1601" hidden="1" x14ac:dyDescent="0.2"/>
    <row r="1602" hidden="1" x14ac:dyDescent="0.2"/>
    <row r="1603" hidden="1" x14ac:dyDescent="0.2"/>
    <row r="1604" hidden="1" x14ac:dyDescent="0.2"/>
    <row r="1605" hidden="1" x14ac:dyDescent="0.2"/>
    <row r="1606" hidden="1" x14ac:dyDescent="0.2"/>
    <row r="1607" hidden="1" x14ac:dyDescent="0.2"/>
    <row r="1608" hidden="1" x14ac:dyDescent="0.2"/>
    <row r="1609" hidden="1" x14ac:dyDescent="0.2"/>
    <row r="1610" hidden="1" x14ac:dyDescent="0.2"/>
    <row r="1611" hidden="1" x14ac:dyDescent="0.2"/>
    <row r="1612" hidden="1" x14ac:dyDescent="0.2"/>
    <row r="1613" hidden="1" x14ac:dyDescent="0.2"/>
    <row r="1614" hidden="1" x14ac:dyDescent="0.2"/>
    <row r="1615" hidden="1" x14ac:dyDescent="0.2"/>
    <row r="1616" hidden="1" x14ac:dyDescent="0.2"/>
    <row r="1617" hidden="1" x14ac:dyDescent="0.2"/>
    <row r="1618" hidden="1" x14ac:dyDescent="0.2"/>
    <row r="1619" hidden="1" x14ac:dyDescent="0.2"/>
    <row r="1620" hidden="1" x14ac:dyDescent="0.2"/>
    <row r="1621" hidden="1" x14ac:dyDescent="0.2"/>
    <row r="1622" hidden="1" x14ac:dyDescent="0.2"/>
    <row r="1623" hidden="1" x14ac:dyDescent="0.2"/>
    <row r="1624" hidden="1" x14ac:dyDescent="0.2"/>
    <row r="1625" hidden="1" x14ac:dyDescent="0.2"/>
    <row r="1626" hidden="1" x14ac:dyDescent="0.2"/>
    <row r="1627" hidden="1" x14ac:dyDescent="0.2"/>
    <row r="1628" hidden="1" x14ac:dyDescent="0.2"/>
    <row r="1629" hidden="1" x14ac:dyDescent="0.2"/>
    <row r="1630" hidden="1" x14ac:dyDescent="0.2"/>
    <row r="1631" hidden="1" x14ac:dyDescent="0.2"/>
    <row r="1632" hidden="1" x14ac:dyDescent="0.2"/>
    <row r="1633" hidden="1" x14ac:dyDescent="0.2"/>
    <row r="1634" hidden="1" x14ac:dyDescent="0.2"/>
    <row r="1635" hidden="1" x14ac:dyDescent="0.2"/>
    <row r="1636" hidden="1" x14ac:dyDescent="0.2"/>
    <row r="1637" hidden="1" x14ac:dyDescent="0.2"/>
    <row r="1638" hidden="1" x14ac:dyDescent="0.2"/>
    <row r="1639" hidden="1" x14ac:dyDescent="0.2"/>
    <row r="1640" hidden="1" x14ac:dyDescent="0.2"/>
    <row r="1641" hidden="1" x14ac:dyDescent="0.2"/>
    <row r="1642" hidden="1" x14ac:dyDescent="0.2"/>
    <row r="1643" hidden="1" x14ac:dyDescent="0.2"/>
    <row r="1644" hidden="1" x14ac:dyDescent="0.2"/>
    <row r="1645" hidden="1" x14ac:dyDescent="0.2"/>
    <row r="1646" hidden="1" x14ac:dyDescent="0.2"/>
    <row r="1647" hidden="1" x14ac:dyDescent="0.2"/>
    <row r="1648" hidden="1" x14ac:dyDescent="0.2"/>
    <row r="1649" hidden="1" x14ac:dyDescent="0.2"/>
    <row r="1650" hidden="1" x14ac:dyDescent="0.2"/>
    <row r="1651" hidden="1" x14ac:dyDescent="0.2"/>
    <row r="1652" hidden="1" x14ac:dyDescent="0.2"/>
    <row r="1653" hidden="1" x14ac:dyDescent="0.2"/>
    <row r="1654" hidden="1" x14ac:dyDescent="0.2"/>
    <row r="1655" hidden="1" x14ac:dyDescent="0.2"/>
    <row r="1656" hidden="1" x14ac:dyDescent="0.2"/>
    <row r="1657" hidden="1" x14ac:dyDescent="0.2"/>
    <row r="1658" hidden="1" x14ac:dyDescent="0.2"/>
    <row r="1659" hidden="1" x14ac:dyDescent="0.2"/>
    <row r="1660" hidden="1" x14ac:dyDescent="0.2"/>
    <row r="1661" hidden="1" x14ac:dyDescent="0.2"/>
    <row r="1662" hidden="1" x14ac:dyDescent="0.2"/>
    <row r="1663" hidden="1" x14ac:dyDescent="0.2"/>
    <row r="1664" hidden="1" x14ac:dyDescent="0.2"/>
    <row r="1665" hidden="1" x14ac:dyDescent="0.2"/>
    <row r="1666" hidden="1" x14ac:dyDescent="0.2"/>
    <row r="1667" hidden="1" x14ac:dyDescent="0.2"/>
    <row r="1668" hidden="1" x14ac:dyDescent="0.2"/>
    <row r="1669" hidden="1" x14ac:dyDescent="0.2"/>
    <row r="1670" hidden="1" x14ac:dyDescent="0.2"/>
    <row r="1671" hidden="1" x14ac:dyDescent="0.2"/>
    <row r="1672" hidden="1" x14ac:dyDescent="0.2"/>
    <row r="1673" hidden="1" x14ac:dyDescent="0.2"/>
    <row r="1674" hidden="1" x14ac:dyDescent="0.2"/>
    <row r="1675" hidden="1" x14ac:dyDescent="0.2"/>
    <row r="1676" hidden="1" x14ac:dyDescent="0.2"/>
    <row r="1677" hidden="1" x14ac:dyDescent="0.2"/>
    <row r="1678" hidden="1" x14ac:dyDescent="0.2"/>
    <row r="1679" hidden="1" x14ac:dyDescent="0.2"/>
    <row r="1680" hidden="1" x14ac:dyDescent="0.2"/>
    <row r="1681" hidden="1" x14ac:dyDescent="0.2"/>
    <row r="1682" hidden="1" x14ac:dyDescent="0.2"/>
    <row r="1683" hidden="1" x14ac:dyDescent="0.2"/>
    <row r="1684" hidden="1" x14ac:dyDescent="0.2"/>
    <row r="1685" hidden="1" x14ac:dyDescent="0.2"/>
    <row r="1686" hidden="1" x14ac:dyDescent="0.2"/>
    <row r="1687" hidden="1" x14ac:dyDescent="0.2"/>
    <row r="1688" hidden="1" x14ac:dyDescent="0.2"/>
    <row r="1689" hidden="1" x14ac:dyDescent="0.2"/>
    <row r="1690" hidden="1" x14ac:dyDescent="0.2"/>
    <row r="1691" hidden="1" x14ac:dyDescent="0.2"/>
    <row r="1692" hidden="1" x14ac:dyDescent="0.2"/>
    <row r="1693" hidden="1" x14ac:dyDescent="0.2"/>
    <row r="1694" hidden="1" x14ac:dyDescent="0.2"/>
    <row r="1695" hidden="1" x14ac:dyDescent="0.2"/>
    <row r="1696" hidden="1" x14ac:dyDescent="0.2"/>
    <row r="1697" hidden="1" x14ac:dyDescent="0.2"/>
    <row r="1698" hidden="1" x14ac:dyDescent="0.2"/>
    <row r="1699" hidden="1" x14ac:dyDescent="0.2"/>
    <row r="1700" hidden="1" x14ac:dyDescent="0.2"/>
    <row r="1701" hidden="1" x14ac:dyDescent="0.2"/>
    <row r="1702" hidden="1" x14ac:dyDescent="0.2"/>
    <row r="1703" hidden="1" x14ac:dyDescent="0.2"/>
    <row r="1704" hidden="1" x14ac:dyDescent="0.2"/>
    <row r="1705" hidden="1" x14ac:dyDescent="0.2"/>
    <row r="1706" hidden="1" x14ac:dyDescent="0.2"/>
    <row r="1707" hidden="1" x14ac:dyDescent="0.2"/>
    <row r="1708" hidden="1" x14ac:dyDescent="0.2"/>
    <row r="1709" hidden="1" x14ac:dyDescent="0.2"/>
    <row r="1710" hidden="1" x14ac:dyDescent="0.2"/>
    <row r="1711" hidden="1" x14ac:dyDescent="0.2"/>
    <row r="1712" hidden="1" x14ac:dyDescent="0.2"/>
    <row r="1713" hidden="1" x14ac:dyDescent="0.2"/>
    <row r="1714" hidden="1" x14ac:dyDescent="0.2"/>
    <row r="1715" hidden="1" x14ac:dyDescent="0.2"/>
    <row r="1716" hidden="1" x14ac:dyDescent="0.2"/>
    <row r="1717" hidden="1" x14ac:dyDescent="0.2"/>
    <row r="1718" hidden="1" x14ac:dyDescent="0.2"/>
    <row r="1719" hidden="1" x14ac:dyDescent="0.2"/>
    <row r="1720" hidden="1" x14ac:dyDescent="0.2"/>
    <row r="1721" hidden="1" x14ac:dyDescent="0.2"/>
    <row r="1722" hidden="1" x14ac:dyDescent="0.2"/>
    <row r="1723" hidden="1" x14ac:dyDescent="0.2"/>
    <row r="1724" hidden="1" x14ac:dyDescent="0.2"/>
    <row r="1725" hidden="1" x14ac:dyDescent="0.2"/>
    <row r="1726" hidden="1" x14ac:dyDescent="0.2"/>
    <row r="1727" hidden="1" x14ac:dyDescent="0.2"/>
    <row r="1728" hidden="1" x14ac:dyDescent="0.2"/>
    <row r="1729" hidden="1" x14ac:dyDescent="0.2"/>
    <row r="1730" hidden="1" x14ac:dyDescent="0.2"/>
    <row r="1731" hidden="1" x14ac:dyDescent="0.2"/>
    <row r="1732" hidden="1" x14ac:dyDescent="0.2"/>
    <row r="1733" hidden="1" x14ac:dyDescent="0.2"/>
    <row r="1734" hidden="1" x14ac:dyDescent="0.2"/>
    <row r="1735" hidden="1" x14ac:dyDescent="0.2"/>
    <row r="1736" hidden="1" x14ac:dyDescent="0.2"/>
    <row r="1737" hidden="1" x14ac:dyDescent="0.2"/>
    <row r="1738" hidden="1" x14ac:dyDescent="0.2"/>
    <row r="1739" hidden="1" x14ac:dyDescent="0.2"/>
    <row r="1740" hidden="1" x14ac:dyDescent="0.2"/>
    <row r="1741" hidden="1" x14ac:dyDescent="0.2"/>
    <row r="1742" hidden="1" x14ac:dyDescent="0.2"/>
    <row r="1743" hidden="1" x14ac:dyDescent="0.2"/>
    <row r="1744" hidden="1" x14ac:dyDescent="0.2"/>
    <row r="1745" hidden="1" x14ac:dyDescent="0.2"/>
    <row r="1746" hidden="1" x14ac:dyDescent="0.2"/>
    <row r="1747" hidden="1" x14ac:dyDescent="0.2"/>
    <row r="1748" hidden="1" x14ac:dyDescent="0.2"/>
    <row r="1749" hidden="1" x14ac:dyDescent="0.2"/>
    <row r="1750" hidden="1" x14ac:dyDescent="0.2"/>
    <row r="1751" hidden="1" x14ac:dyDescent="0.2"/>
    <row r="1752" hidden="1" x14ac:dyDescent="0.2"/>
    <row r="1753" hidden="1" x14ac:dyDescent="0.2"/>
    <row r="1754" hidden="1" x14ac:dyDescent="0.2"/>
    <row r="1755" hidden="1" x14ac:dyDescent="0.2"/>
    <row r="1756" hidden="1" x14ac:dyDescent="0.2"/>
    <row r="1757" hidden="1" x14ac:dyDescent="0.2"/>
    <row r="1758" hidden="1" x14ac:dyDescent="0.2"/>
    <row r="1759" hidden="1" x14ac:dyDescent="0.2"/>
    <row r="1760" hidden="1" x14ac:dyDescent="0.2"/>
    <row r="1761" hidden="1" x14ac:dyDescent="0.2"/>
    <row r="1762" hidden="1" x14ac:dyDescent="0.2"/>
    <row r="1763" hidden="1" x14ac:dyDescent="0.2"/>
    <row r="1764" hidden="1" x14ac:dyDescent="0.2"/>
    <row r="1765" hidden="1" x14ac:dyDescent="0.2"/>
    <row r="1766" hidden="1" x14ac:dyDescent="0.2"/>
    <row r="1767" hidden="1" x14ac:dyDescent="0.2"/>
    <row r="1768" hidden="1" x14ac:dyDescent="0.2"/>
    <row r="1769" hidden="1" x14ac:dyDescent="0.2"/>
    <row r="1770" hidden="1" x14ac:dyDescent="0.2"/>
    <row r="1771" hidden="1" x14ac:dyDescent="0.2"/>
    <row r="1772" hidden="1" x14ac:dyDescent="0.2"/>
    <row r="1773" hidden="1" x14ac:dyDescent="0.2"/>
    <row r="1774" hidden="1" x14ac:dyDescent="0.2"/>
    <row r="1775" hidden="1" x14ac:dyDescent="0.2"/>
    <row r="1776" hidden="1" x14ac:dyDescent="0.2"/>
    <row r="1777" hidden="1" x14ac:dyDescent="0.2"/>
    <row r="1778" hidden="1" x14ac:dyDescent="0.2"/>
    <row r="1779" hidden="1" x14ac:dyDescent="0.2"/>
    <row r="1780" hidden="1" x14ac:dyDescent="0.2"/>
    <row r="1781" hidden="1" x14ac:dyDescent="0.2"/>
    <row r="1782" hidden="1" x14ac:dyDescent="0.2"/>
    <row r="1783" hidden="1" x14ac:dyDescent="0.2"/>
    <row r="1784" hidden="1" x14ac:dyDescent="0.2"/>
    <row r="1785" hidden="1" x14ac:dyDescent="0.2"/>
    <row r="1786" hidden="1" x14ac:dyDescent="0.2"/>
    <row r="1787" hidden="1" x14ac:dyDescent="0.2"/>
    <row r="1788" hidden="1" x14ac:dyDescent="0.2"/>
    <row r="1789" hidden="1" x14ac:dyDescent="0.2"/>
    <row r="1790" hidden="1" x14ac:dyDescent="0.2"/>
    <row r="1791" hidden="1" x14ac:dyDescent="0.2"/>
    <row r="1792" hidden="1" x14ac:dyDescent="0.2"/>
    <row r="1793" hidden="1" x14ac:dyDescent="0.2"/>
    <row r="1794" hidden="1" x14ac:dyDescent="0.2"/>
    <row r="1795" hidden="1" x14ac:dyDescent="0.2"/>
    <row r="1796" hidden="1" x14ac:dyDescent="0.2"/>
    <row r="1797" hidden="1" x14ac:dyDescent="0.2"/>
    <row r="1798" hidden="1" x14ac:dyDescent="0.2"/>
    <row r="1799" hidden="1" x14ac:dyDescent="0.2"/>
    <row r="1800" hidden="1" x14ac:dyDescent="0.2"/>
    <row r="1801" hidden="1" x14ac:dyDescent="0.2"/>
    <row r="1802" hidden="1" x14ac:dyDescent="0.2"/>
    <row r="1803" hidden="1" x14ac:dyDescent="0.2"/>
    <row r="1804" hidden="1" x14ac:dyDescent="0.2"/>
    <row r="1805" hidden="1" x14ac:dyDescent="0.2"/>
    <row r="1806" hidden="1" x14ac:dyDescent="0.2"/>
    <row r="1807" hidden="1" x14ac:dyDescent="0.2"/>
    <row r="1808" hidden="1" x14ac:dyDescent="0.2"/>
    <row r="1809" hidden="1" x14ac:dyDescent="0.2"/>
    <row r="1810" hidden="1" x14ac:dyDescent="0.2"/>
    <row r="1811" hidden="1" x14ac:dyDescent="0.2"/>
    <row r="1812" hidden="1" x14ac:dyDescent="0.2"/>
    <row r="1813" hidden="1" x14ac:dyDescent="0.2"/>
    <row r="1814" hidden="1" x14ac:dyDescent="0.2"/>
    <row r="1815" hidden="1" x14ac:dyDescent="0.2"/>
    <row r="1816" hidden="1" x14ac:dyDescent="0.2"/>
    <row r="1817" hidden="1" x14ac:dyDescent="0.2"/>
    <row r="1818" hidden="1" x14ac:dyDescent="0.2"/>
    <row r="1819" hidden="1" x14ac:dyDescent="0.2"/>
    <row r="1820" hidden="1" x14ac:dyDescent="0.2"/>
    <row r="1821" hidden="1" x14ac:dyDescent="0.2"/>
    <row r="1822" hidden="1" x14ac:dyDescent="0.2"/>
    <row r="1823" hidden="1" x14ac:dyDescent="0.2"/>
    <row r="1824" hidden="1" x14ac:dyDescent="0.2"/>
    <row r="1825" hidden="1" x14ac:dyDescent="0.2"/>
    <row r="1826" hidden="1" x14ac:dyDescent="0.2"/>
    <row r="1827" hidden="1" x14ac:dyDescent="0.2"/>
    <row r="1828" hidden="1" x14ac:dyDescent="0.2"/>
    <row r="1829" hidden="1" x14ac:dyDescent="0.2"/>
    <row r="1830" hidden="1" x14ac:dyDescent="0.2"/>
    <row r="1831" hidden="1" x14ac:dyDescent="0.2"/>
    <row r="1832" hidden="1" x14ac:dyDescent="0.2"/>
    <row r="1833" hidden="1" x14ac:dyDescent="0.2"/>
    <row r="1834" hidden="1" x14ac:dyDescent="0.2"/>
    <row r="1835" hidden="1" x14ac:dyDescent="0.2"/>
    <row r="1836" hidden="1" x14ac:dyDescent="0.2"/>
    <row r="1837" hidden="1" x14ac:dyDescent="0.2"/>
    <row r="1838" hidden="1" x14ac:dyDescent="0.2"/>
    <row r="1839" hidden="1" x14ac:dyDescent="0.2"/>
    <row r="1840" hidden="1" x14ac:dyDescent="0.2"/>
    <row r="1841" hidden="1" x14ac:dyDescent="0.2"/>
    <row r="1842" hidden="1" x14ac:dyDescent="0.2"/>
    <row r="1843" hidden="1" x14ac:dyDescent="0.2"/>
    <row r="1844" hidden="1" x14ac:dyDescent="0.2"/>
    <row r="1845" hidden="1" x14ac:dyDescent="0.2"/>
    <row r="1846" hidden="1" x14ac:dyDescent="0.2"/>
    <row r="1847" hidden="1" x14ac:dyDescent="0.2"/>
    <row r="1848" hidden="1" x14ac:dyDescent="0.2"/>
    <row r="1849" hidden="1" x14ac:dyDescent="0.2"/>
    <row r="1850" hidden="1" x14ac:dyDescent="0.2"/>
    <row r="1851" hidden="1" x14ac:dyDescent="0.2"/>
    <row r="1852" hidden="1" x14ac:dyDescent="0.2"/>
    <row r="1853" hidden="1" x14ac:dyDescent="0.2"/>
    <row r="1854" hidden="1" x14ac:dyDescent="0.2"/>
    <row r="1855" hidden="1" x14ac:dyDescent="0.2"/>
    <row r="1856" hidden="1" x14ac:dyDescent="0.2"/>
    <row r="1857" hidden="1" x14ac:dyDescent="0.2"/>
    <row r="1858" hidden="1" x14ac:dyDescent="0.2"/>
    <row r="1859" hidden="1" x14ac:dyDescent="0.2"/>
    <row r="1860" hidden="1" x14ac:dyDescent="0.2"/>
    <row r="1861" hidden="1" x14ac:dyDescent="0.2"/>
    <row r="1862" hidden="1" x14ac:dyDescent="0.2"/>
    <row r="1863" hidden="1" x14ac:dyDescent="0.2"/>
    <row r="1864" hidden="1" x14ac:dyDescent="0.2"/>
    <row r="1865" hidden="1" x14ac:dyDescent="0.2"/>
    <row r="1866" hidden="1" x14ac:dyDescent="0.2"/>
    <row r="1867" hidden="1" x14ac:dyDescent="0.2"/>
    <row r="1868" hidden="1" x14ac:dyDescent="0.2"/>
    <row r="1869" hidden="1" x14ac:dyDescent="0.2"/>
    <row r="1870" hidden="1" x14ac:dyDescent="0.2"/>
    <row r="1871" hidden="1" x14ac:dyDescent="0.2"/>
    <row r="1872" hidden="1" x14ac:dyDescent="0.2"/>
    <row r="1873" hidden="1" x14ac:dyDescent="0.2"/>
    <row r="1874" hidden="1" x14ac:dyDescent="0.2"/>
    <row r="1875" hidden="1" x14ac:dyDescent="0.2"/>
    <row r="1876" hidden="1" x14ac:dyDescent="0.2"/>
    <row r="1877" hidden="1" x14ac:dyDescent="0.2"/>
    <row r="1878" hidden="1" x14ac:dyDescent="0.2"/>
    <row r="1879" hidden="1" x14ac:dyDescent="0.2"/>
    <row r="1880" hidden="1" x14ac:dyDescent="0.2"/>
    <row r="1881" hidden="1" x14ac:dyDescent="0.2"/>
    <row r="1882" hidden="1" x14ac:dyDescent="0.2"/>
    <row r="1883" hidden="1" x14ac:dyDescent="0.2"/>
    <row r="1884" hidden="1" x14ac:dyDescent="0.2"/>
    <row r="1885" hidden="1" x14ac:dyDescent="0.2"/>
    <row r="1886" hidden="1" x14ac:dyDescent="0.2"/>
    <row r="1887" hidden="1" x14ac:dyDescent="0.2"/>
    <row r="1888" hidden="1" x14ac:dyDescent="0.2"/>
    <row r="1889" hidden="1" x14ac:dyDescent="0.2"/>
    <row r="1890" hidden="1" x14ac:dyDescent="0.2"/>
    <row r="1891" hidden="1" x14ac:dyDescent="0.2"/>
    <row r="1892" hidden="1" x14ac:dyDescent="0.2"/>
    <row r="1893" hidden="1" x14ac:dyDescent="0.2"/>
    <row r="1894" hidden="1" x14ac:dyDescent="0.2"/>
    <row r="1895" hidden="1" x14ac:dyDescent="0.2"/>
    <row r="1896" hidden="1" x14ac:dyDescent="0.2"/>
    <row r="1897" hidden="1" x14ac:dyDescent="0.2"/>
    <row r="1898" hidden="1" x14ac:dyDescent="0.2"/>
    <row r="1899" hidden="1" x14ac:dyDescent="0.2"/>
    <row r="1900" hidden="1" x14ac:dyDescent="0.2"/>
    <row r="1901" hidden="1" x14ac:dyDescent="0.2"/>
    <row r="1902" hidden="1" x14ac:dyDescent="0.2"/>
    <row r="1903" hidden="1" x14ac:dyDescent="0.2"/>
    <row r="1904" hidden="1" x14ac:dyDescent="0.2"/>
    <row r="1905" hidden="1" x14ac:dyDescent="0.2"/>
    <row r="1906" hidden="1" x14ac:dyDescent="0.2"/>
    <row r="1907" hidden="1" x14ac:dyDescent="0.2"/>
    <row r="1908" hidden="1" x14ac:dyDescent="0.2"/>
    <row r="1909" hidden="1" x14ac:dyDescent="0.2"/>
    <row r="1910" hidden="1" x14ac:dyDescent="0.2"/>
    <row r="1911" hidden="1" x14ac:dyDescent="0.2"/>
    <row r="1912" hidden="1" x14ac:dyDescent="0.2"/>
    <row r="1913" hidden="1" x14ac:dyDescent="0.2"/>
    <row r="1914" hidden="1" x14ac:dyDescent="0.2"/>
    <row r="1915" hidden="1" x14ac:dyDescent="0.2"/>
    <row r="1916" hidden="1" x14ac:dyDescent="0.2"/>
    <row r="1917" hidden="1" x14ac:dyDescent="0.2"/>
    <row r="1918" hidden="1" x14ac:dyDescent="0.2"/>
    <row r="1919" hidden="1" x14ac:dyDescent="0.2"/>
    <row r="1920" hidden="1" x14ac:dyDescent="0.2"/>
    <row r="1921" hidden="1" x14ac:dyDescent="0.2"/>
    <row r="1922" hidden="1" x14ac:dyDescent="0.2"/>
    <row r="1923" hidden="1" x14ac:dyDescent="0.2"/>
    <row r="1924" hidden="1" x14ac:dyDescent="0.2"/>
    <row r="1925" hidden="1" x14ac:dyDescent="0.2"/>
    <row r="1926" hidden="1" x14ac:dyDescent="0.2"/>
    <row r="1927" hidden="1" x14ac:dyDescent="0.2"/>
    <row r="1928" hidden="1" x14ac:dyDescent="0.2"/>
    <row r="1929" hidden="1" x14ac:dyDescent="0.2"/>
    <row r="1930" hidden="1" x14ac:dyDescent="0.2"/>
    <row r="1931" hidden="1" x14ac:dyDescent="0.2"/>
    <row r="1932" hidden="1" x14ac:dyDescent="0.2"/>
    <row r="1933" hidden="1" x14ac:dyDescent="0.2"/>
    <row r="1934" hidden="1" x14ac:dyDescent="0.2"/>
    <row r="1935" hidden="1" x14ac:dyDescent="0.2"/>
    <row r="1936" hidden="1" x14ac:dyDescent="0.2"/>
    <row r="1937" hidden="1" x14ac:dyDescent="0.2"/>
    <row r="1938" hidden="1" x14ac:dyDescent="0.2"/>
    <row r="1939" hidden="1" x14ac:dyDescent="0.2"/>
    <row r="1940" hidden="1" x14ac:dyDescent="0.2"/>
    <row r="1941" hidden="1" x14ac:dyDescent="0.2"/>
    <row r="1942" hidden="1" x14ac:dyDescent="0.2"/>
    <row r="1943" hidden="1" x14ac:dyDescent="0.2"/>
    <row r="1944" hidden="1" x14ac:dyDescent="0.2"/>
    <row r="1945" hidden="1" x14ac:dyDescent="0.2"/>
    <row r="1946" hidden="1" x14ac:dyDescent="0.2"/>
    <row r="1947" hidden="1" x14ac:dyDescent="0.2"/>
    <row r="1948" hidden="1" x14ac:dyDescent="0.2"/>
    <row r="1949" hidden="1" x14ac:dyDescent="0.2"/>
    <row r="1950" hidden="1" x14ac:dyDescent="0.2"/>
    <row r="1951" hidden="1" x14ac:dyDescent="0.2"/>
    <row r="1952" hidden="1" x14ac:dyDescent="0.2"/>
    <row r="1953" hidden="1" x14ac:dyDescent="0.2"/>
    <row r="1954" hidden="1" x14ac:dyDescent="0.2"/>
    <row r="1955" hidden="1" x14ac:dyDescent="0.2"/>
    <row r="1956" hidden="1" x14ac:dyDescent="0.2"/>
    <row r="1957" hidden="1" x14ac:dyDescent="0.2"/>
    <row r="1958" hidden="1" x14ac:dyDescent="0.2"/>
    <row r="1959" hidden="1" x14ac:dyDescent="0.2"/>
    <row r="1960" hidden="1" x14ac:dyDescent="0.2"/>
    <row r="1961" hidden="1" x14ac:dyDescent="0.2"/>
    <row r="1962" hidden="1" x14ac:dyDescent="0.2"/>
    <row r="1963" hidden="1" x14ac:dyDescent="0.2"/>
    <row r="1964" hidden="1" x14ac:dyDescent="0.2"/>
    <row r="1965" hidden="1" x14ac:dyDescent="0.2"/>
    <row r="1966" hidden="1" x14ac:dyDescent="0.2"/>
    <row r="1967" hidden="1" x14ac:dyDescent="0.2"/>
    <row r="1968" hidden="1" x14ac:dyDescent="0.2"/>
    <row r="1969" hidden="1" x14ac:dyDescent="0.2"/>
    <row r="1970" hidden="1" x14ac:dyDescent="0.2"/>
    <row r="1971" hidden="1" x14ac:dyDescent="0.2"/>
    <row r="1972" hidden="1" x14ac:dyDescent="0.2"/>
    <row r="1973" hidden="1" x14ac:dyDescent="0.2"/>
    <row r="1974" hidden="1" x14ac:dyDescent="0.2"/>
    <row r="1975" hidden="1" x14ac:dyDescent="0.2"/>
    <row r="1976" hidden="1" x14ac:dyDescent="0.2"/>
    <row r="1977" hidden="1" x14ac:dyDescent="0.2"/>
    <row r="1978" hidden="1" x14ac:dyDescent="0.2"/>
    <row r="1979" hidden="1" x14ac:dyDescent="0.2"/>
    <row r="1980" hidden="1" x14ac:dyDescent="0.2"/>
    <row r="1981" hidden="1" x14ac:dyDescent="0.2"/>
    <row r="1982" hidden="1" x14ac:dyDescent="0.2"/>
    <row r="1983" hidden="1" x14ac:dyDescent="0.2"/>
    <row r="1984" hidden="1" x14ac:dyDescent="0.2"/>
    <row r="1985" hidden="1" x14ac:dyDescent="0.2"/>
    <row r="1986" hidden="1" x14ac:dyDescent="0.2"/>
    <row r="1987" hidden="1" x14ac:dyDescent="0.2"/>
    <row r="1988" hidden="1" x14ac:dyDescent="0.2"/>
    <row r="1989" hidden="1" x14ac:dyDescent="0.2"/>
    <row r="1990" hidden="1" x14ac:dyDescent="0.2"/>
    <row r="1991" hidden="1" x14ac:dyDescent="0.2"/>
    <row r="1992" hidden="1" x14ac:dyDescent="0.2"/>
    <row r="1993" hidden="1" x14ac:dyDescent="0.2"/>
    <row r="1994" hidden="1" x14ac:dyDescent="0.2"/>
    <row r="1995" hidden="1" x14ac:dyDescent="0.2"/>
    <row r="1996" hidden="1" x14ac:dyDescent="0.2"/>
    <row r="1997" hidden="1" x14ac:dyDescent="0.2"/>
    <row r="1998" hidden="1" x14ac:dyDescent="0.2"/>
    <row r="1999" hidden="1" x14ac:dyDescent="0.2"/>
    <row r="2000" hidden="1" x14ac:dyDescent="0.2"/>
    <row r="2001" hidden="1" x14ac:dyDescent="0.2"/>
    <row r="2002" hidden="1" x14ac:dyDescent="0.2"/>
    <row r="2003" hidden="1" x14ac:dyDescent="0.2"/>
    <row r="2004" hidden="1" x14ac:dyDescent="0.2"/>
    <row r="2005" hidden="1" x14ac:dyDescent="0.2"/>
    <row r="2006" hidden="1" x14ac:dyDescent="0.2"/>
    <row r="2007" hidden="1" x14ac:dyDescent="0.2"/>
    <row r="2008" hidden="1" x14ac:dyDescent="0.2"/>
    <row r="2009" hidden="1" x14ac:dyDescent="0.2"/>
    <row r="2010" hidden="1" x14ac:dyDescent="0.2"/>
    <row r="2011" hidden="1" x14ac:dyDescent="0.2"/>
    <row r="2012" hidden="1" x14ac:dyDescent="0.2"/>
    <row r="2013" hidden="1" x14ac:dyDescent="0.2"/>
    <row r="2014" hidden="1" x14ac:dyDescent="0.2"/>
    <row r="2015" hidden="1" x14ac:dyDescent="0.2"/>
    <row r="2016" hidden="1" x14ac:dyDescent="0.2"/>
    <row r="2017" hidden="1" x14ac:dyDescent="0.2"/>
    <row r="2018" hidden="1" x14ac:dyDescent="0.2"/>
    <row r="2019" hidden="1" x14ac:dyDescent="0.2"/>
    <row r="2020" hidden="1" x14ac:dyDescent="0.2"/>
    <row r="2021" hidden="1" x14ac:dyDescent="0.2"/>
    <row r="2022" hidden="1" x14ac:dyDescent="0.2"/>
    <row r="2023" hidden="1" x14ac:dyDescent="0.2"/>
    <row r="2024" hidden="1" x14ac:dyDescent="0.2"/>
    <row r="2025" hidden="1" x14ac:dyDescent="0.2"/>
    <row r="2026" hidden="1" x14ac:dyDescent="0.2"/>
    <row r="2027" hidden="1" x14ac:dyDescent="0.2"/>
    <row r="2028" hidden="1" x14ac:dyDescent="0.2"/>
    <row r="2029" hidden="1" x14ac:dyDescent="0.2"/>
    <row r="2030" hidden="1" x14ac:dyDescent="0.2"/>
    <row r="2031" hidden="1" x14ac:dyDescent="0.2"/>
    <row r="2032" hidden="1" x14ac:dyDescent="0.2"/>
    <row r="2033" hidden="1" x14ac:dyDescent="0.2"/>
    <row r="2034" hidden="1" x14ac:dyDescent="0.2"/>
    <row r="2035" hidden="1" x14ac:dyDescent="0.2"/>
    <row r="2036" hidden="1" x14ac:dyDescent="0.2"/>
    <row r="2037" hidden="1" x14ac:dyDescent="0.2"/>
    <row r="2038" hidden="1" x14ac:dyDescent="0.2"/>
    <row r="2039" hidden="1" x14ac:dyDescent="0.2"/>
    <row r="2040" hidden="1" x14ac:dyDescent="0.2"/>
    <row r="2041" hidden="1" x14ac:dyDescent="0.2"/>
    <row r="2042" hidden="1" x14ac:dyDescent="0.2"/>
    <row r="2043" hidden="1" x14ac:dyDescent="0.2"/>
    <row r="2044" hidden="1" x14ac:dyDescent="0.2"/>
    <row r="2045" hidden="1" x14ac:dyDescent="0.2"/>
    <row r="2046" hidden="1" x14ac:dyDescent="0.2"/>
    <row r="2047" hidden="1" x14ac:dyDescent="0.2"/>
    <row r="2048" hidden="1" x14ac:dyDescent="0.2"/>
    <row r="2049" hidden="1" x14ac:dyDescent="0.2"/>
    <row r="2050" hidden="1" x14ac:dyDescent="0.2"/>
    <row r="2051" hidden="1" x14ac:dyDescent="0.2"/>
    <row r="2052" hidden="1" x14ac:dyDescent="0.2"/>
    <row r="2053" hidden="1" x14ac:dyDescent="0.2"/>
    <row r="2054" hidden="1" x14ac:dyDescent="0.2"/>
    <row r="2055" hidden="1" x14ac:dyDescent="0.2"/>
    <row r="2056" hidden="1" x14ac:dyDescent="0.2"/>
    <row r="2057" hidden="1" x14ac:dyDescent="0.2"/>
    <row r="2058" hidden="1" x14ac:dyDescent="0.2"/>
    <row r="2059" hidden="1" x14ac:dyDescent="0.2"/>
    <row r="2060" hidden="1" x14ac:dyDescent="0.2"/>
    <row r="2061" hidden="1" x14ac:dyDescent="0.2"/>
    <row r="2062" hidden="1" x14ac:dyDescent="0.2"/>
    <row r="2063" hidden="1" x14ac:dyDescent="0.2"/>
    <row r="2064" hidden="1" x14ac:dyDescent="0.2"/>
    <row r="2065" hidden="1" x14ac:dyDescent="0.2"/>
    <row r="2066" hidden="1" x14ac:dyDescent="0.2"/>
    <row r="2067" hidden="1" x14ac:dyDescent="0.2"/>
    <row r="2068" hidden="1" x14ac:dyDescent="0.2"/>
    <row r="2069" hidden="1" x14ac:dyDescent="0.2"/>
    <row r="2070" hidden="1" x14ac:dyDescent="0.2"/>
    <row r="2071" hidden="1" x14ac:dyDescent="0.2"/>
    <row r="2072" hidden="1" x14ac:dyDescent="0.2"/>
    <row r="2073" hidden="1" x14ac:dyDescent="0.2"/>
    <row r="2074" hidden="1" x14ac:dyDescent="0.2"/>
    <row r="2075" hidden="1" x14ac:dyDescent="0.2"/>
    <row r="2076" hidden="1" x14ac:dyDescent="0.2"/>
    <row r="2077" hidden="1" x14ac:dyDescent="0.2"/>
    <row r="2078" hidden="1" x14ac:dyDescent="0.2"/>
    <row r="2079" hidden="1" x14ac:dyDescent="0.2"/>
    <row r="2080" hidden="1" x14ac:dyDescent="0.2"/>
    <row r="2081" hidden="1" x14ac:dyDescent="0.2"/>
    <row r="2082" hidden="1" x14ac:dyDescent="0.2"/>
    <row r="2083" hidden="1" x14ac:dyDescent="0.2"/>
    <row r="2084" hidden="1" x14ac:dyDescent="0.2"/>
    <row r="2085" hidden="1" x14ac:dyDescent="0.2"/>
    <row r="2086" hidden="1" x14ac:dyDescent="0.2"/>
    <row r="2087" hidden="1" x14ac:dyDescent="0.2"/>
    <row r="2088" hidden="1" x14ac:dyDescent="0.2"/>
    <row r="2089" hidden="1" x14ac:dyDescent="0.2"/>
    <row r="2090" hidden="1" x14ac:dyDescent="0.2"/>
    <row r="2091" hidden="1" x14ac:dyDescent="0.2"/>
    <row r="2092" hidden="1" x14ac:dyDescent="0.2"/>
    <row r="2093" hidden="1" x14ac:dyDescent="0.2"/>
    <row r="2094" hidden="1" x14ac:dyDescent="0.2"/>
    <row r="2095" hidden="1" x14ac:dyDescent="0.2"/>
    <row r="2096" hidden="1" x14ac:dyDescent="0.2"/>
    <row r="2097" hidden="1" x14ac:dyDescent="0.2"/>
    <row r="2098" hidden="1" x14ac:dyDescent="0.2"/>
    <row r="2099" hidden="1" x14ac:dyDescent="0.2"/>
    <row r="2100" hidden="1" x14ac:dyDescent="0.2"/>
    <row r="2101" hidden="1" x14ac:dyDescent="0.2"/>
    <row r="2102" hidden="1" x14ac:dyDescent="0.2"/>
    <row r="2103" hidden="1" x14ac:dyDescent="0.2"/>
    <row r="2104" hidden="1" x14ac:dyDescent="0.2"/>
    <row r="2105" hidden="1" x14ac:dyDescent="0.2"/>
    <row r="2106" hidden="1" x14ac:dyDescent="0.2"/>
    <row r="2107" hidden="1" x14ac:dyDescent="0.2"/>
    <row r="2108" hidden="1" x14ac:dyDescent="0.2"/>
    <row r="2109" hidden="1" x14ac:dyDescent="0.2"/>
    <row r="2110" hidden="1" x14ac:dyDescent="0.2"/>
    <row r="2111" hidden="1" x14ac:dyDescent="0.2"/>
    <row r="2112" hidden="1" x14ac:dyDescent="0.2"/>
    <row r="2113" hidden="1" x14ac:dyDescent="0.2"/>
    <row r="2114" hidden="1" x14ac:dyDescent="0.2"/>
    <row r="2115" hidden="1" x14ac:dyDescent="0.2"/>
    <row r="2116" hidden="1" x14ac:dyDescent="0.2"/>
    <row r="2117" hidden="1" x14ac:dyDescent="0.2"/>
    <row r="2118" hidden="1" x14ac:dyDescent="0.2"/>
    <row r="2119" hidden="1" x14ac:dyDescent="0.2"/>
    <row r="2120" hidden="1" x14ac:dyDescent="0.2"/>
    <row r="2121" hidden="1" x14ac:dyDescent="0.2"/>
    <row r="2122" hidden="1" x14ac:dyDescent="0.2"/>
    <row r="2123" hidden="1" x14ac:dyDescent="0.2"/>
    <row r="2124" hidden="1" x14ac:dyDescent="0.2"/>
    <row r="2125" hidden="1" x14ac:dyDescent="0.2"/>
    <row r="2126" hidden="1" x14ac:dyDescent="0.2"/>
    <row r="2127" hidden="1" x14ac:dyDescent="0.2"/>
    <row r="2128" hidden="1" x14ac:dyDescent="0.2"/>
    <row r="2129" hidden="1" x14ac:dyDescent="0.2"/>
    <row r="2130" hidden="1" x14ac:dyDescent="0.2"/>
    <row r="2131" hidden="1" x14ac:dyDescent="0.2"/>
    <row r="2132" hidden="1" x14ac:dyDescent="0.2"/>
    <row r="2133" hidden="1" x14ac:dyDescent="0.2"/>
    <row r="2134" hidden="1" x14ac:dyDescent="0.2"/>
    <row r="2135" hidden="1" x14ac:dyDescent="0.2"/>
    <row r="2136" hidden="1" x14ac:dyDescent="0.2"/>
    <row r="2137" hidden="1" x14ac:dyDescent="0.2"/>
    <row r="2138" hidden="1" x14ac:dyDescent="0.2"/>
    <row r="2139" hidden="1" x14ac:dyDescent="0.2"/>
    <row r="2140" hidden="1" x14ac:dyDescent="0.2"/>
    <row r="2141" hidden="1" x14ac:dyDescent="0.2"/>
    <row r="2142" hidden="1" x14ac:dyDescent="0.2"/>
    <row r="2143" hidden="1" x14ac:dyDescent="0.2"/>
    <row r="2144" hidden="1" x14ac:dyDescent="0.2"/>
    <row r="2145" hidden="1" x14ac:dyDescent="0.2"/>
    <row r="2146" hidden="1" x14ac:dyDescent="0.2"/>
    <row r="2147" hidden="1" x14ac:dyDescent="0.2"/>
    <row r="2148" hidden="1" x14ac:dyDescent="0.2"/>
    <row r="2149" hidden="1" x14ac:dyDescent="0.2"/>
    <row r="2150" hidden="1" x14ac:dyDescent="0.2"/>
    <row r="2151" hidden="1" x14ac:dyDescent="0.2"/>
    <row r="2152" hidden="1" x14ac:dyDescent="0.2"/>
    <row r="2153" hidden="1" x14ac:dyDescent="0.2"/>
    <row r="2154" hidden="1" x14ac:dyDescent="0.2"/>
    <row r="2155" hidden="1" x14ac:dyDescent="0.2"/>
    <row r="2156" hidden="1" x14ac:dyDescent="0.2"/>
    <row r="2157" hidden="1" x14ac:dyDescent="0.2"/>
    <row r="2158" hidden="1" x14ac:dyDescent="0.2"/>
    <row r="2159" hidden="1" x14ac:dyDescent="0.2"/>
    <row r="2160" hidden="1" x14ac:dyDescent="0.2"/>
    <row r="2161" hidden="1" x14ac:dyDescent="0.2"/>
    <row r="2162" hidden="1" x14ac:dyDescent="0.2"/>
    <row r="2163" hidden="1" x14ac:dyDescent="0.2"/>
    <row r="2164" hidden="1" x14ac:dyDescent="0.2"/>
    <row r="2165" hidden="1" x14ac:dyDescent="0.2"/>
    <row r="2166" hidden="1" x14ac:dyDescent="0.2"/>
    <row r="2167" hidden="1" x14ac:dyDescent="0.2"/>
    <row r="2168" hidden="1" x14ac:dyDescent="0.2"/>
    <row r="2169" hidden="1" x14ac:dyDescent="0.2"/>
    <row r="2170" hidden="1" x14ac:dyDescent="0.2"/>
    <row r="2171" hidden="1" x14ac:dyDescent="0.2"/>
    <row r="2172" hidden="1" x14ac:dyDescent="0.2"/>
    <row r="2173" hidden="1" x14ac:dyDescent="0.2"/>
    <row r="2174" hidden="1" x14ac:dyDescent="0.2"/>
    <row r="2175" hidden="1" x14ac:dyDescent="0.2"/>
    <row r="2176" hidden="1" x14ac:dyDescent="0.2"/>
    <row r="2177" hidden="1" x14ac:dyDescent="0.2"/>
    <row r="2178" hidden="1" x14ac:dyDescent="0.2"/>
    <row r="2179" hidden="1" x14ac:dyDescent="0.2"/>
    <row r="2180" hidden="1" x14ac:dyDescent="0.2"/>
    <row r="2181" hidden="1" x14ac:dyDescent="0.2"/>
    <row r="2182" hidden="1" x14ac:dyDescent="0.2"/>
    <row r="2183" hidden="1" x14ac:dyDescent="0.2"/>
    <row r="2184" hidden="1" x14ac:dyDescent="0.2"/>
    <row r="2185" hidden="1" x14ac:dyDescent="0.2"/>
    <row r="2186" hidden="1" x14ac:dyDescent="0.2"/>
    <row r="2187" hidden="1" x14ac:dyDescent="0.2"/>
    <row r="2188" hidden="1" x14ac:dyDescent="0.2"/>
    <row r="2189" hidden="1" x14ac:dyDescent="0.2"/>
    <row r="2190" hidden="1" x14ac:dyDescent="0.2"/>
    <row r="2191" hidden="1" x14ac:dyDescent="0.2"/>
    <row r="2192" hidden="1" x14ac:dyDescent="0.2"/>
    <row r="2193" hidden="1" x14ac:dyDescent="0.2"/>
    <row r="2194" hidden="1" x14ac:dyDescent="0.2"/>
    <row r="2195" hidden="1" x14ac:dyDescent="0.2"/>
    <row r="2196" hidden="1" x14ac:dyDescent="0.2"/>
    <row r="2197" hidden="1" x14ac:dyDescent="0.2"/>
    <row r="2198" hidden="1" x14ac:dyDescent="0.2"/>
    <row r="2199" hidden="1" x14ac:dyDescent="0.2"/>
    <row r="2200" hidden="1" x14ac:dyDescent="0.2"/>
    <row r="2201" hidden="1" x14ac:dyDescent="0.2"/>
    <row r="2202" hidden="1" x14ac:dyDescent="0.2"/>
    <row r="2203" hidden="1" x14ac:dyDescent="0.2"/>
    <row r="2204" hidden="1" x14ac:dyDescent="0.2"/>
    <row r="2205" hidden="1" x14ac:dyDescent="0.2"/>
    <row r="2206" hidden="1" x14ac:dyDescent="0.2"/>
    <row r="2207" hidden="1" x14ac:dyDescent="0.2"/>
    <row r="2208" hidden="1" x14ac:dyDescent="0.2"/>
    <row r="2209" hidden="1" x14ac:dyDescent="0.2"/>
    <row r="2210" hidden="1" x14ac:dyDescent="0.2"/>
    <row r="2211" hidden="1" x14ac:dyDescent="0.2"/>
    <row r="2212" hidden="1" x14ac:dyDescent="0.2"/>
    <row r="2213" hidden="1" x14ac:dyDescent="0.2"/>
    <row r="2214" hidden="1" x14ac:dyDescent="0.2"/>
    <row r="2215" hidden="1" x14ac:dyDescent="0.2"/>
    <row r="2216" hidden="1" x14ac:dyDescent="0.2"/>
    <row r="2217" hidden="1" x14ac:dyDescent="0.2"/>
    <row r="2218" hidden="1" x14ac:dyDescent="0.2"/>
    <row r="2219" hidden="1" x14ac:dyDescent="0.2"/>
    <row r="2220" hidden="1" x14ac:dyDescent="0.2"/>
    <row r="2221" hidden="1" x14ac:dyDescent="0.2"/>
    <row r="2222" hidden="1" x14ac:dyDescent="0.2"/>
    <row r="2223" hidden="1" x14ac:dyDescent="0.2"/>
    <row r="2224" hidden="1" x14ac:dyDescent="0.2"/>
    <row r="2225" hidden="1" x14ac:dyDescent="0.2"/>
    <row r="2226" hidden="1" x14ac:dyDescent="0.2"/>
    <row r="2227" hidden="1" x14ac:dyDescent="0.2"/>
    <row r="2228" hidden="1" x14ac:dyDescent="0.2"/>
    <row r="2229" hidden="1" x14ac:dyDescent="0.2"/>
    <row r="2230" hidden="1" x14ac:dyDescent="0.2"/>
    <row r="2231" hidden="1" x14ac:dyDescent="0.2"/>
    <row r="2232" hidden="1" x14ac:dyDescent="0.2"/>
    <row r="2233" hidden="1" x14ac:dyDescent="0.2"/>
    <row r="2234" hidden="1" x14ac:dyDescent="0.2"/>
    <row r="2235" hidden="1" x14ac:dyDescent="0.2"/>
    <row r="2236" hidden="1" x14ac:dyDescent="0.2"/>
    <row r="2237" hidden="1" x14ac:dyDescent="0.2"/>
    <row r="2238" hidden="1" x14ac:dyDescent="0.2"/>
    <row r="2239" hidden="1" x14ac:dyDescent="0.2"/>
    <row r="2240" hidden="1" x14ac:dyDescent="0.2"/>
    <row r="2241" hidden="1" x14ac:dyDescent="0.2"/>
    <row r="2242" hidden="1" x14ac:dyDescent="0.2"/>
    <row r="2243" hidden="1" x14ac:dyDescent="0.2"/>
    <row r="2244" hidden="1" x14ac:dyDescent="0.2"/>
    <row r="2245" hidden="1" x14ac:dyDescent="0.2"/>
    <row r="2246" hidden="1" x14ac:dyDescent="0.2"/>
    <row r="2247" hidden="1" x14ac:dyDescent="0.2"/>
    <row r="2248" hidden="1" x14ac:dyDescent="0.2"/>
    <row r="2249" hidden="1" x14ac:dyDescent="0.2"/>
    <row r="2250" hidden="1" x14ac:dyDescent="0.2"/>
    <row r="2251" hidden="1" x14ac:dyDescent="0.2"/>
    <row r="2252" hidden="1" x14ac:dyDescent="0.2"/>
    <row r="2253" hidden="1" x14ac:dyDescent="0.2"/>
    <row r="2254" hidden="1" x14ac:dyDescent="0.2"/>
    <row r="2255" hidden="1" x14ac:dyDescent="0.2"/>
    <row r="2256" hidden="1" x14ac:dyDescent="0.2"/>
    <row r="2257" hidden="1" x14ac:dyDescent="0.2"/>
    <row r="2258" hidden="1" x14ac:dyDescent="0.2"/>
    <row r="2259" hidden="1" x14ac:dyDescent="0.2"/>
    <row r="2260" hidden="1" x14ac:dyDescent="0.2"/>
    <row r="2261" hidden="1" x14ac:dyDescent="0.2"/>
    <row r="2262" hidden="1" x14ac:dyDescent="0.2"/>
    <row r="2263" hidden="1" x14ac:dyDescent="0.2"/>
    <row r="2264" hidden="1" x14ac:dyDescent="0.2"/>
    <row r="2265" hidden="1" x14ac:dyDescent="0.2"/>
    <row r="2266" hidden="1" x14ac:dyDescent="0.2"/>
    <row r="2267" hidden="1" x14ac:dyDescent="0.2"/>
    <row r="2268" hidden="1" x14ac:dyDescent="0.2"/>
    <row r="2269" hidden="1" x14ac:dyDescent="0.2"/>
    <row r="2270" hidden="1" x14ac:dyDescent="0.2"/>
    <row r="2271" hidden="1" x14ac:dyDescent="0.2"/>
    <row r="2272" hidden="1" x14ac:dyDescent="0.2"/>
    <row r="2273" hidden="1" x14ac:dyDescent="0.2"/>
    <row r="2274" hidden="1" x14ac:dyDescent="0.2"/>
    <row r="2275" hidden="1" x14ac:dyDescent="0.2"/>
    <row r="2276" hidden="1" x14ac:dyDescent="0.2"/>
    <row r="2277" hidden="1" x14ac:dyDescent="0.2"/>
    <row r="2278" hidden="1" x14ac:dyDescent="0.2"/>
    <row r="2279" hidden="1" x14ac:dyDescent="0.2"/>
    <row r="2280" hidden="1" x14ac:dyDescent="0.2"/>
    <row r="2281" hidden="1" x14ac:dyDescent="0.2"/>
    <row r="2282" hidden="1" x14ac:dyDescent="0.2"/>
    <row r="2283" hidden="1" x14ac:dyDescent="0.2"/>
    <row r="2284" hidden="1" x14ac:dyDescent="0.2"/>
    <row r="2285" hidden="1" x14ac:dyDescent="0.2"/>
    <row r="2286" hidden="1" x14ac:dyDescent="0.2"/>
    <row r="2287" hidden="1" x14ac:dyDescent="0.2"/>
    <row r="2288" hidden="1" x14ac:dyDescent="0.2"/>
    <row r="2289" hidden="1" x14ac:dyDescent="0.2"/>
    <row r="2290" hidden="1" x14ac:dyDescent="0.2"/>
    <row r="2291" hidden="1" x14ac:dyDescent="0.2"/>
    <row r="2292" hidden="1" x14ac:dyDescent="0.2"/>
    <row r="2293" hidden="1" x14ac:dyDescent="0.2"/>
    <row r="2294" hidden="1" x14ac:dyDescent="0.2"/>
    <row r="2295" hidden="1" x14ac:dyDescent="0.2"/>
    <row r="2296" hidden="1" x14ac:dyDescent="0.2"/>
    <row r="2297" hidden="1" x14ac:dyDescent="0.2"/>
    <row r="2298" hidden="1" x14ac:dyDescent="0.2"/>
    <row r="2299" hidden="1" x14ac:dyDescent="0.2"/>
    <row r="2300" hidden="1" x14ac:dyDescent="0.2"/>
    <row r="2301" hidden="1" x14ac:dyDescent="0.2"/>
    <row r="2302" hidden="1" x14ac:dyDescent="0.2"/>
    <row r="2303" hidden="1" x14ac:dyDescent="0.2"/>
    <row r="2304" hidden="1" x14ac:dyDescent="0.2"/>
    <row r="2305" hidden="1" x14ac:dyDescent="0.2"/>
    <row r="2306" hidden="1" x14ac:dyDescent="0.2"/>
    <row r="2307" hidden="1" x14ac:dyDescent="0.2"/>
    <row r="2308" hidden="1" x14ac:dyDescent="0.2"/>
    <row r="2309" hidden="1" x14ac:dyDescent="0.2"/>
    <row r="2310" hidden="1" x14ac:dyDescent="0.2"/>
    <row r="2311" hidden="1" x14ac:dyDescent="0.2"/>
    <row r="2312" hidden="1" x14ac:dyDescent="0.2"/>
    <row r="2313" hidden="1" x14ac:dyDescent="0.2"/>
    <row r="2314" hidden="1" x14ac:dyDescent="0.2"/>
    <row r="2315" hidden="1" x14ac:dyDescent="0.2"/>
    <row r="2316" hidden="1" x14ac:dyDescent="0.2"/>
    <row r="2317" hidden="1" x14ac:dyDescent="0.2"/>
    <row r="2318" hidden="1" x14ac:dyDescent="0.2"/>
    <row r="2319" hidden="1" x14ac:dyDescent="0.2"/>
    <row r="2320" hidden="1" x14ac:dyDescent="0.2"/>
    <row r="2321" hidden="1" x14ac:dyDescent="0.2"/>
    <row r="2322" hidden="1" x14ac:dyDescent="0.2"/>
    <row r="2323" hidden="1" x14ac:dyDescent="0.2"/>
    <row r="2324" hidden="1" x14ac:dyDescent="0.2"/>
    <row r="2325" hidden="1" x14ac:dyDescent="0.2"/>
    <row r="2326" hidden="1" x14ac:dyDescent="0.2"/>
    <row r="2327" hidden="1" x14ac:dyDescent="0.2"/>
    <row r="2328" hidden="1" x14ac:dyDescent="0.2"/>
    <row r="2329" hidden="1" x14ac:dyDescent="0.2"/>
    <row r="2330" hidden="1" x14ac:dyDescent="0.2"/>
    <row r="2331" hidden="1" x14ac:dyDescent="0.2"/>
    <row r="2332" hidden="1" x14ac:dyDescent="0.2"/>
    <row r="2333" hidden="1" x14ac:dyDescent="0.2"/>
    <row r="2334" hidden="1" x14ac:dyDescent="0.2"/>
    <row r="2335" hidden="1" x14ac:dyDescent="0.2"/>
    <row r="2336" hidden="1" x14ac:dyDescent="0.2"/>
    <row r="2337" hidden="1" x14ac:dyDescent="0.2"/>
    <row r="2338" hidden="1" x14ac:dyDescent="0.2"/>
    <row r="2339" hidden="1" x14ac:dyDescent="0.2"/>
    <row r="2340" hidden="1" x14ac:dyDescent="0.2"/>
    <row r="2341" hidden="1" x14ac:dyDescent="0.2"/>
    <row r="2342" hidden="1" x14ac:dyDescent="0.2"/>
    <row r="2343" hidden="1" x14ac:dyDescent="0.2"/>
    <row r="2344" hidden="1" x14ac:dyDescent="0.2"/>
    <row r="2345" hidden="1" x14ac:dyDescent="0.2"/>
    <row r="2346" hidden="1" x14ac:dyDescent="0.2"/>
    <row r="2347" hidden="1" x14ac:dyDescent="0.2"/>
    <row r="2348" hidden="1" x14ac:dyDescent="0.2"/>
    <row r="2349" hidden="1" x14ac:dyDescent="0.2"/>
    <row r="2350" hidden="1" x14ac:dyDescent="0.2"/>
    <row r="2351" hidden="1" x14ac:dyDescent="0.2"/>
    <row r="2352" hidden="1" x14ac:dyDescent="0.2"/>
    <row r="2353" hidden="1" x14ac:dyDescent="0.2"/>
    <row r="2354" hidden="1" x14ac:dyDescent="0.2"/>
    <row r="2355" hidden="1" x14ac:dyDescent="0.2"/>
    <row r="2356" hidden="1" x14ac:dyDescent="0.2"/>
    <row r="2357" hidden="1" x14ac:dyDescent="0.2"/>
    <row r="2358" hidden="1" x14ac:dyDescent="0.2"/>
    <row r="2359" hidden="1" x14ac:dyDescent="0.2"/>
    <row r="2360" hidden="1" x14ac:dyDescent="0.2"/>
    <row r="2361" hidden="1" x14ac:dyDescent="0.2"/>
    <row r="2362" hidden="1" x14ac:dyDescent="0.2"/>
    <row r="2363" hidden="1" x14ac:dyDescent="0.2"/>
    <row r="2364" hidden="1" x14ac:dyDescent="0.2"/>
    <row r="2365" hidden="1" x14ac:dyDescent="0.2"/>
    <row r="2366" hidden="1" x14ac:dyDescent="0.2"/>
    <row r="2367" hidden="1" x14ac:dyDescent="0.2"/>
    <row r="2368" hidden="1" x14ac:dyDescent="0.2"/>
    <row r="2369" hidden="1" x14ac:dyDescent="0.2"/>
    <row r="2370" hidden="1" x14ac:dyDescent="0.2"/>
    <row r="2371" hidden="1" x14ac:dyDescent="0.2"/>
    <row r="2372" hidden="1" x14ac:dyDescent="0.2"/>
    <row r="2373" hidden="1" x14ac:dyDescent="0.2"/>
    <row r="2374" hidden="1" x14ac:dyDescent="0.2"/>
    <row r="2375" hidden="1" x14ac:dyDescent="0.2"/>
    <row r="2376" hidden="1" x14ac:dyDescent="0.2"/>
    <row r="2377" hidden="1" x14ac:dyDescent="0.2"/>
    <row r="2378" hidden="1" x14ac:dyDescent="0.2"/>
    <row r="2379" hidden="1" x14ac:dyDescent="0.2"/>
    <row r="2380" hidden="1" x14ac:dyDescent="0.2"/>
    <row r="2381" hidden="1" x14ac:dyDescent="0.2"/>
    <row r="2382" hidden="1" x14ac:dyDescent="0.2"/>
    <row r="2383" hidden="1" x14ac:dyDescent="0.2"/>
    <row r="2384" hidden="1" x14ac:dyDescent="0.2"/>
    <row r="2385" hidden="1" x14ac:dyDescent="0.2"/>
    <row r="2386" hidden="1" x14ac:dyDescent="0.2"/>
    <row r="2387" hidden="1" x14ac:dyDescent="0.2"/>
    <row r="2388" hidden="1" x14ac:dyDescent="0.2"/>
    <row r="2389" hidden="1" x14ac:dyDescent="0.2"/>
    <row r="2390" hidden="1" x14ac:dyDescent="0.2"/>
    <row r="2391" hidden="1" x14ac:dyDescent="0.2"/>
    <row r="2392" hidden="1" x14ac:dyDescent="0.2"/>
    <row r="2393" hidden="1" x14ac:dyDescent="0.2"/>
    <row r="2394" hidden="1" x14ac:dyDescent="0.2"/>
    <row r="2395" hidden="1" x14ac:dyDescent="0.2"/>
    <row r="2396" hidden="1" x14ac:dyDescent="0.2"/>
    <row r="2397" hidden="1" x14ac:dyDescent="0.2"/>
    <row r="2398" hidden="1" x14ac:dyDescent="0.2"/>
    <row r="2399" hidden="1" x14ac:dyDescent="0.2"/>
    <row r="2400" hidden="1" x14ac:dyDescent="0.2"/>
    <row r="2401" hidden="1" x14ac:dyDescent="0.2"/>
    <row r="2402" hidden="1" x14ac:dyDescent="0.2"/>
    <row r="2403" hidden="1" x14ac:dyDescent="0.2"/>
    <row r="2404" hidden="1" x14ac:dyDescent="0.2"/>
    <row r="2405" hidden="1" x14ac:dyDescent="0.2"/>
    <row r="2406" hidden="1" x14ac:dyDescent="0.2"/>
    <row r="2407" hidden="1" x14ac:dyDescent="0.2"/>
    <row r="2408" hidden="1" x14ac:dyDescent="0.2"/>
    <row r="2409" hidden="1" x14ac:dyDescent="0.2"/>
    <row r="2410" hidden="1" x14ac:dyDescent="0.2"/>
    <row r="2411" hidden="1" x14ac:dyDescent="0.2"/>
    <row r="2412" hidden="1" x14ac:dyDescent="0.2"/>
    <row r="2413" hidden="1" x14ac:dyDescent="0.2"/>
    <row r="2414" hidden="1" x14ac:dyDescent="0.2"/>
    <row r="2415" hidden="1" x14ac:dyDescent="0.2"/>
    <row r="2416" hidden="1" x14ac:dyDescent="0.2"/>
    <row r="2417" hidden="1" x14ac:dyDescent="0.2"/>
    <row r="2418" hidden="1" x14ac:dyDescent="0.2"/>
    <row r="2419" hidden="1" x14ac:dyDescent="0.2"/>
    <row r="2420" hidden="1" x14ac:dyDescent="0.2"/>
    <row r="2421" hidden="1" x14ac:dyDescent="0.2"/>
    <row r="2422" hidden="1" x14ac:dyDescent="0.2"/>
    <row r="2423" hidden="1" x14ac:dyDescent="0.2"/>
    <row r="2424" hidden="1" x14ac:dyDescent="0.2"/>
    <row r="2425" hidden="1" x14ac:dyDescent="0.2"/>
    <row r="2426" hidden="1" x14ac:dyDescent="0.2"/>
    <row r="2427" hidden="1" x14ac:dyDescent="0.2"/>
    <row r="2428" hidden="1" x14ac:dyDescent="0.2"/>
    <row r="2429" hidden="1" x14ac:dyDescent="0.2"/>
    <row r="2430" hidden="1" x14ac:dyDescent="0.2"/>
    <row r="2431" hidden="1" x14ac:dyDescent="0.2"/>
    <row r="2432" hidden="1" x14ac:dyDescent="0.2"/>
    <row r="2433" hidden="1" x14ac:dyDescent="0.2"/>
    <row r="2434" hidden="1" x14ac:dyDescent="0.2"/>
    <row r="2435" hidden="1" x14ac:dyDescent="0.2"/>
    <row r="2436" hidden="1" x14ac:dyDescent="0.2"/>
    <row r="2437" hidden="1" x14ac:dyDescent="0.2"/>
    <row r="2438" hidden="1" x14ac:dyDescent="0.2"/>
    <row r="2439" hidden="1" x14ac:dyDescent="0.2"/>
    <row r="2440" hidden="1" x14ac:dyDescent="0.2"/>
    <row r="2441" hidden="1" x14ac:dyDescent="0.2"/>
    <row r="2442" hidden="1" x14ac:dyDescent="0.2"/>
    <row r="2443" hidden="1" x14ac:dyDescent="0.2"/>
    <row r="2444" hidden="1" x14ac:dyDescent="0.2"/>
    <row r="2445" hidden="1" x14ac:dyDescent="0.2"/>
    <row r="2446" hidden="1" x14ac:dyDescent="0.2"/>
    <row r="2447" hidden="1" x14ac:dyDescent="0.2"/>
    <row r="2448" hidden="1" x14ac:dyDescent="0.2"/>
    <row r="2449" hidden="1" x14ac:dyDescent="0.2"/>
    <row r="2450" hidden="1" x14ac:dyDescent="0.2"/>
    <row r="2451" hidden="1" x14ac:dyDescent="0.2"/>
    <row r="2452" hidden="1" x14ac:dyDescent="0.2"/>
    <row r="2453" hidden="1" x14ac:dyDescent="0.2"/>
    <row r="2454" hidden="1" x14ac:dyDescent="0.2"/>
    <row r="2455" hidden="1" x14ac:dyDescent="0.2"/>
    <row r="2456" hidden="1" x14ac:dyDescent="0.2"/>
    <row r="2457" hidden="1" x14ac:dyDescent="0.2"/>
    <row r="2458" hidden="1" x14ac:dyDescent="0.2"/>
    <row r="2459" hidden="1" x14ac:dyDescent="0.2"/>
    <row r="2460" hidden="1" x14ac:dyDescent="0.2"/>
    <row r="2461" hidden="1" x14ac:dyDescent="0.2"/>
    <row r="2462" hidden="1" x14ac:dyDescent="0.2"/>
    <row r="2463" hidden="1" x14ac:dyDescent="0.2"/>
    <row r="2464" hidden="1" x14ac:dyDescent="0.2"/>
    <row r="2465" hidden="1" x14ac:dyDescent="0.2"/>
    <row r="2466" hidden="1" x14ac:dyDescent="0.2"/>
    <row r="2467" hidden="1" x14ac:dyDescent="0.2"/>
    <row r="2468" hidden="1" x14ac:dyDescent="0.2"/>
    <row r="2469" hidden="1" x14ac:dyDescent="0.2"/>
    <row r="2470" hidden="1" x14ac:dyDescent="0.2"/>
    <row r="2471" hidden="1" x14ac:dyDescent="0.2"/>
    <row r="2472" hidden="1" x14ac:dyDescent="0.2"/>
    <row r="2473" hidden="1" x14ac:dyDescent="0.2"/>
    <row r="2474" hidden="1" x14ac:dyDescent="0.2"/>
    <row r="2475" hidden="1" x14ac:dyDescent="0.2"/>
    <row r="2476" hidden="1" x14ac:dyDescent="0.2"/>
    <row r="2477" hidden="1" x14ac:dyDescent="0.2"/>
    <row r="2478" hidden="1" x14ac:dyDescent="0.2"/>
    <row r="2479" hidden="1" x14ac:dyDescent="0.2"/>
    <row r="2480" hidden="1" x14ac:dyDescent="0.2"/>
    <row r="2481" hidden="1" x14ac:dyDescent="0.2"/>
    <row r="2482" hidden="1" x14ac:dyDescent="0.2"/>
    <row r="2483" hidden="1" x14ac:dyDescent="0.2"/>
    <row r="2484" hidden="1" x14ac:dyDescent="0.2"/>
    <row r="2485" hidden="1" x14ac:dyDescent="0.2"/>
    <row r="2486" hidden="1" x14ac:dyDescent="0.2"/>
    <row r="2487" hidden="1" x14ac:dyDescent="0.2"/>
    <row r="2488" hidden="1" x14ac:dyDescent="0.2"/>
    <row r="2489" hidden="1" x14ac:dyDescent="0.2"/>
    <row r="2490" hidden="1" x14ac:dyDescent="0.2"/>
    <row r="2491" hidden="1" x14ac:dyDescent="0.2"/>
    <row r="2492" hidden="1" x14ac:dyDescent="0.2"/>
    <row r="2493" hidden="1" x14ac:dyDescent="0.2"/>
    <row r="2494" hidden="1" x14ac:dyDescent="0.2"/>
    <row r="2495" hidden="1" x14ac:dyDescent="0.2"/>
    <row r="2496" hidden="1" x14ac:dyDescent="0.2"/>
    <row r="2497" hidden="1" x14ac:dyDescent="0.2"/>
    <row r="2498" hidden="1" x14ac:dyDescent="0.2"/>
    <row r="2499" hidden="1" x14ac:dyDescent="0.2"/>
    <row r="2500" hidden="1" x14ac:dyDescent="0.2"/>
    <row r="2501" hidden="1" x14ac:dyDescent="0.2"/>
    <row r="2502" hidden="1" x14ac:dyDescent="0.2"/>
    <row r="2503" hidden="1" x14ac:dyDescent="0.2"/>
    <row r="2504" hidden="1" x14ac:dyDescent="0.2"/>
    <row r="2505" hidden="1" x14ac:dyDescent="0.2"/>
    <row r="2506" hidden="1" x14ac:dyDescent="0.2"/>
    <row r="2507" hidden="1" x14ac:dyDescent="0.2"/>
    <row r="2508" hidden="1" x14ac:dyDescent="0.2"/>
    <row r="2509" hidden="1" x14ac:dyDescent="0.2"/>
    <row r="2510" hidden="1" x14ac:dyDescent="0.2"/>
    <row r="2511" hidden="1" x14ac:dyDescent="0.2"/>
    <row r="2512" hidden="1" x14ac:dyDescent="0.2"/>
    <row r="2513" hidden="1" x14ac:dyDescent="0.2"/>
    <row r="2514" hidden="1" x14ac:dyDescent="0.2"/>
    <row r="2515" hidden="1" x14ac:dyDescent="0.2"/>
    <row r="2516" hidden="1" x14ac:dyDescent="0.2"/>
    <row r="2517" hidden="1" x14ac:dyDescent="0.2"/>
    <row r="2518" hidden="1" x14ac:dyDescent="0.2"/>
    <row r="2519" hidden="1" x14ac:dyDescent="0.2"/>
    <row r="2520" hidden="1" x14ac:dyDescent="0.2"/>
    <row r="2521" hidden="1" x14ac:dyDescent="0.2"/>
    <row r="2522" hidden="1" x14ac:dyDescent="0.2"/>
    <row r="2523" hidden="1" x14ac:dyDescent="0.2"/>
    <row r="2524" hidden="1" x14ac:dyDescent="0.2"/>
    <row r="2525" hidden="1" x14ac:dyDescent="0.2"/>
    <row r="2526" hidden="1" x14ac:dyDescent="0.2"/>
    <row r="2527" hidden="1" x14ac:dyDescent="0.2"/>
    <row r="2528" hidden="1" x14ac:dyDescent="0.2"/>
    <row r="2529" hidden="1" x14ac:dyDescent="0.2"/>
    <row r="2530" hidden="1" x14ac:dyDescent="0.2"/>
    <row r="2531" hidden="1" x14ac:dyDescent="0.2"/>
    <row r="2532" hidden="1" x14ac:dyDescent="0.2"/>
    <row r="2533" hidden="1" x14ac:dyDescent="0.2"/>
    <row r="2534" hidden="1" x14ac:dyDescent="0.2"/>
    <row r="2535" hidden="1" x14ac:dyDescent="0.2"/>
    <row r="2536" hidden="1" x14ac:dyDescent="0.2"/>
    <row r="2537" hidden="1" x14ac:dyDescent="0.2"/>
    <row r="2538" hidden="1" x14ac:dyDescent="0.2"/>
    <row r="2539" hidden="1" x14ac:dyDescent="0.2"/>
    <row r="2540" hidden="1" x14ac:dyDescent="0.2"/>
    <row r="2541" hidden="1" x14ac:dyDescent="0.2"/>
    <row r="2542" hidden="1" x14ac:dyDescent="0.2"/>
    <row r="2543" hidden="1" x14ac:dyDescent="0.2"/>
    <row r="2544" hidden="1" x14ac:dyDescent="0.2"/>
    <row r="2545" hidden="1" x14ac:dyDescent="0.2"/>
    <row r="2546" hidden="1" x14ac:dyDescent="0.2"/>
    <row r="2547" hidden="1" x14ac:dyDescent="0.2"/>
    <row r="2548" hidden="1" x14ac:dyDescent="0.2"/>
    <row r="2549" hidden="1" x14ac:dyDescent="0.2"/>
    <row r="2550" hidden="1" x14ac:dyDescent="0.2"/>
    <row r="2551" hidden="1" x14ac:dyDescent="0.2"/>
    <row r="2552" hidden="1" x14ac:dyDescent="0.2"/>
    <row r="2553" hidden="1" x14ac:dyDescent="0.2"/>
    <row r="2554" hidden="1" x14ac:dyDescent="0.2"/>
    <row r="2555" hidden="1" x14ac:dyDescent="0.2"/>
    <row r="2556" hidden="1" x14ac:dyDescent="0.2"/>
    <row r="2557" hidden="1" x14ac:dyDescent="0.2"/>
    <row r="2558" hidden="1" x14ac:dyDescent="0.2"/>
    <row r="2559" hidden="1" x14ac:dyDescent="0.2"/>
    <row r="2560" hidden="1" x14ac:dyDescent="0.2"/>
    <row r="2561" hidden="1" x14ac:dyDescent="0.2"/>
    <row r="2562" hidden="1" x14ac:dyDescent="0.2"/>
    <row r="2563" hidden="1" x14ac:dyDescent="0.2"/>
    <row r="2564" hidden="1" x14ac:dyDescent="0.2"/>
    <row r="2565" hidden="1" x14ac:dyDescent="0.2"/>
    <row r="2566" hidden="1" x14ac:dyDescent="0.2"/>
    <row r="2567" hidden="1" x14ac:dyDescent="0.2"/>
    <row r="2568" hidden="1" x14ac:dyDescent="0.2"/>
    <row r="2569" hidden="1" x14ac:dyDescent="0.2"/>
    <row r="2570" hidden="1" x14ac:dyDescent="0.2"/>
    <row r="2571" hidden="1" x14ac:dyDescent="0.2"/>
    <row r="2572" hidden="1" x14ac:dyDescent="0.2"/>
    <row r="2573" hidden="1" x14ac:dyDescent="0.2"/>
    <row r="2574" hidden="1" x14ac:dyDescent="0.2"/>
    <row r="2575" hidden="1" x14ac:dyDescent="0.2"/>
    <row r="2576" hidden="1" x14ac:dyDescent="0.2"/>
    <row r="2577" hidden="1" x14ac:dyDescent="0.2"/>
    <row r="2578" hidden="1" x14ac:dyDescent="0.2"/>
    <row r="2579" hidden="1" x14ac:dyDescent="0.2"/>
    <row r="2580" hidden="1" x14ac:dyDescent="0.2"/>
    <row r="2581" hidden="1" x14ac:dyDescent="0.2"/>
    <row r="2582" hidden="1" x14ac:dyDescent="0.2"/>
    <row r="2583" hidden="1" x14ac:dyDescent="0.2"/>
    <row r="2584" hidden="1" x14ac:dyDescent="0.2"/>
    <row r="2585" hidden="1" x14ac:dyDescent="0.2"/>
    <row r="2586" hidden="1" x14ac:dyDescent="0.2"/>
    <row r="2587" hidden="1" x14ac:dyDescent="0.2"/>
    <row r="2588" hidden="1" x14ac:dyDescent="0.2"/>
    <row r="2589" hidden="1" x14ac:dyDescent="0.2"/>
    <row r="2590" hidden="1" x14ac:dyDescent="0.2"/>
    <row r="2591" hidden="1" x14ac:dyDescent="0.2"/>
    <row r="2592" hidden="1" x14ac:dyDescent="0.2"/>
    <row r="2593" hidden="1" x14ac:dyDescent="0.2"/>
    <row r="2594" hidden="1" x14ac:dyDescent="0.2"/>
    <row r="2595" hidden="1" x14ac:dyDescent="0.2"/>
    <row r="2596" hidden="1" x14ac:dyDescent="0.2"/>
    <row r="2597" hidden="1" x14ac:dyDescent="0.2"/>
    <row r="2598" hidden="1" x14ac:dyDescent="0.2"/>
    <row r="2599" hidden="1" x14ac:dyDescent="0.2"/>
    <row r="2600" hidden="1" x14ac:dyDescent="0.2"/>
    <row r="2601" hidden="1" x14ac:dyDescent="0.2"/>
    <row r="2602" hidden="1" x14ac:dyDescent="0.2"/>
    <row r="2603" hidden="1" x14ac:dyDescent="0.2"/>
    <row r="2604" hidden="1" x14ac:dyDescent="0.2"/>
    <row r="2605" hidden="1" x14ac:dyDescent="0.2"/>
    <row r="2606" hidden="1" x14ac:dyDescent="0.2"/>
    <row r="2607" hidden="1" x14ac:dyDescent="0.2"/>
    <row r="2608" hidden="1" x14ac:dyDescent="0.2"/>
    <row r="2609" hidden="1" x14ac:dyDescent="0.2"/>
    <row r="2610" hidden="1" x14ac:dyDescent="0.2"/>
    <row r="2611" hidden="1" x14ac:dyDescent="0.2"/>
    <row r="2612" hidden="1" x14ac:dyDescent="0.2"/>
    <row r="2613" hidden="1" x14ac:dyDescent="0.2"/>
    <row r="2614" hidden="1" x14ac:dyDescent="0.2"/>
    <row r="2615" hidden="1" x14ac:dyDescent="0.2"/>
    <row r="2616" hidden="1" x14ac:dyDescent="0.2"/>
    <row r="2617" hidden="1" x14ac:dyDescent="0.2"/>
    <row r="2618" hidden="1" x14ac:dyDescent="0.2"/>
    <row r="2619" hidden="1" x14ac:dyDescent="0.2"/>
    <row r="2620" hidden="1" x14ac:dyDescent="0.2"/>
    <row r="2621" hidden="1" x14ac:dyDescent="0.2"/>
    <row r="2622" hidden="1" x14ac:dyDescent="0.2"/>
    <row r="2623" hidden="1" x14ac:dyDescent="0.2"/>
    <row r="2624" hidden="1" x14ac:dyDescent="0.2"/>
    <row r="2625" hidden="1" x14ac:dyDescent="0.2"/>
    <row r="2626" hidden="1" x14ac:dyDescent="0.2"/>
    <row r="2627" hidden="1" x14ac:dyDescent="0.2"/>
    <row r="2628" hidden="1" x14ac:dyDescent="0.2"/>
    <row r="2629" hidden="1" x14ac:dyDescent="0.2"/>
    <row r="2630" hidden="1" x14ac:dyDescent="0.2"/>
    <row r="2631" hidden="1" x14ac:dyDescent="0.2"/>
    <row r="2632" hidden="1" x14ac:dyDescent="0.2"/>
    <row r="2633" hidden="1" x14ac:dyDescent="0.2"/>
    <row r="2634" hidden="1" x14ac:dyDescent="0.2"/>
    <row r="2635" hidden="1" x14ac:dyDescent="0.2"/>
    <row r="2636" hidden="1" x14ac:dyDescent="0.2"/>
    <row r="2637" hidden="1" x14ac:dyDescent="0.2"/>
    <row r="2638" hidden="1" x14ac:dyDescent="0.2"/>
    <row r="2639" hidden="1" x14ac:dyDescent="0.2"/>
    <row r="2640" hidden="1" x14ac:dyDescent="0.2"/>
    <row r="2641" hidden="1" x14ac:dyDescent="0.2"/>
    <row r="2642" hidden="1" x14ac:dyDescent="0.2"/>
    <row r="2643" hidden="1" x14ac:dyDescent="0.2"/>
    <row r="2644" hidden="1" x14ac:dyDescent="0.2"/>
    <row r="2645" hidden="1" x14ac:dyDescent="0.2"/>
    <row r="2646" hidden="1" x14ac:dyDescent="0.2"/>
    <row r="2647" hidden="1" x14ac:dyDescent="0.2"/>
    <row r="2648" hidden="1" x14ac:dyDescent="0.2"/>
    <row r="2649" hidden="1" x14ac:dyDescent="0.2"/>
    <row r="2650" hidden="1" x14ac:dyDescent="0.2"/>
    <row r="2651" hidden="1" x14ac:dyDescent="0.2"/>
    <row r="2652" hidden="1" x14ac:dyDescent="0.2"/>
    <row r="2653" hidden="1" x14ac:dyDescent="0.2"/>
    <row r="2654" hidden="1" x14ac:dyDescent="0.2"/>
    <row r="2655" hidden="1" x14ac:dyDescent="0.2"/>
    <row r="2656" hidden="1" x14ac:dyDescent="0.2"/>
    <row r="2657" hidden="1" x14ac:dyDescent="0.2"/>
    <row r="2658" hidden="1" x14ac:dyDescent="0.2"/>
    <row r="2659" hidden="1" x14ac:dyDescent="0.2"/>
    <row r="2660" hidden="1" x14ac:dyDescent="0.2"/>
    <row r="2661" hidden="1" x14ac:dyDescent="0.2"/>
    <row r="2662" hidden="1" x14ac:dyDescent="0.2"/>
    <row r="2663" hidden="1" x14ac:dyDescent="0.2"/>
    <row r="2664" hidden="1" x14ac:dyDescent="0.2"/>
    <row r="2665" hidden="1" x14ac:dyDescent="0.2"/>
    <row r="2666" hidden="1" x14ac:dyDescent="0.2"/>
    <row r="2667" hidden="1" x14ac:dyDescent="0.2"/>
    <row r="2668" hidden="1" x14ac:dyDescent="0.2"/>
    <row r="2669" hidden="1" x14ac:dyDescent="0.2"/>
    <row r="2670" hidden="1" x14ac:dyDescent="0.2"/>
    <row r="2671" hidden="1" x14ac:dyDescent="0.2"/>
    <row r="2672" hidden="1" x14ac:dyDescent="0.2"/>
    <row r="2673" hidden="1" x14ac:dyDescent="0.2"/>
    <row r="2674" hidden="1" x14ac:dyDescent="0.2"/>
    <row r="2675" hidden="1" x14ac:dyDescent="0.2"/>
    <row r="2676" hidden="1" x14ac:dyDescent="0.2"/>
    <row r="2677" hidden="1" x14ac:dyDescent="0.2"/>
    <row r="2678" hidden="1" x14ac:dyDescent="0.2"/>
    <row r="2679" hidden="1" x14ac:dyDescent="0.2"/>
    <row r="2680" hidden="1" x14ac:dyDescent="0.2"/>
    <row r="2681" hidden="1" x14ac:dyDescent="0.2"/>
    <row r="2682" hidden="1" x14ac:dyDescent="0.2"/>
    <row r="2683" hidden="1" x14ac:dyDescent="0.2"/>
    <row r="2684" hidden="1" x14ac:dyDescent="0.2"/>
    <row r="2685" hidden="1" x14ac:dyDescent="0.2"/>
    <row r="2686" hidden="1" x14ac:dyDescent="0.2"/>
    <row r="2687" hidden="1" x14ac:dyDescent="0.2"/>
    <row r="2688" hidden="1" x14ac:dyDescent="0.2"/>
    <row r="2689" hidden="1" x14ac:dyDescent="0.2"/>
    <row r="2690" hidden="1" x14ac:dyDescent="0.2"/>
    <row r="2691" hidden="1" x14ac:dyDescent="0.2"/>
    <row r="2692" hidden="1" x14ac:dyDescent="0.2"/>
    <row r="2693" hidden="1" x14ac:dyDescent="0.2"/>
    <row r="2694" hidden="1" x14ac:dyDescent="0.2"/>
    <row r="2695" hidden="1" x14ac:dyDescent="0.2"/>
    <row r="2696" hidden="1" x14ac:dyDescent="0.2"/>
    <row r="2697" hidden="1" x14ac:dyDescent="0.2"/>
    <row r="2698" hidden="1" x14ac:dyDescent="0.2"/>
    <row r="2699" hidden="1" x14ac:dyDescent="0.2"/>
    <row r="2700" hidden="1" x14ac:dyDescent="0.2"/>
    <row r="2701" hidden="1" x14ac:dyDescent="0.2"/>
    <row r="2702" hidden="1" x14ac:dyDescent="0.2"/>
    <row r="2703" hidden="1" x14ac:dyDescent="0.2"/>
    <row r="2704" hidden="1" x14ac:dyDescent="0.2"/>
    <row r="2705" hidden="1" x14ac:dyDescent="0.2"/>
    <row r="2706" hidden="1" x14ac:dyDescent="0.2"/>
    <row r="2707" hidden="1" x14ac:dyDescent="0.2"/>
    <row r="2708" hidden="1" x14ac:dyDescent="0.2"/>
    <row r="2709" hidden="1" x14ac:dyDescent="0.2"/>
    <row r="2710" hidden="1" x14ac:dyDescent="0.2"/>
    <row r="2711" hidden="1" x14ac:dyDescent="0.2"/>
    <row r="2712" hidden="1" x14ac:dyDescent="0.2"/>
    <row r="2713" hidden="1" x14ac:dyDescent="0.2"/>
    <row r="2714" hidden="1" x14ac:dyDescent="0.2"/>
    <row r="2715" hidden="1" x14ac:dyDescent="0.2"/>
    <row r="2716" hidden="1" x14ac:dyDescent="0.2"/>
    <row r="2717" hidden="1" x14ac:dyDescent="0.2"/>
    <row r="2718" hidden="1" x14ac:dyDescent="0.2"/>
    <row r="2719" hidden="1" x14ac:dyDescent="0.2"/>
    <row r="2720" hidden="1" x14ac:dyDescent="0.2"/>
    <row r="2721" hidden="1" x14ac:dyDescent="0.2"/>
    <row r="2722" hidden="1" x14ac:dyDescent="0.2"/>
    <row r="2723" hidden="1" x14ac:dyDescent="0.2"/>
    <row r="2724" hidden="1" x14ac:dyDescent="0.2"/>
    <row r="2725" hidden="1" x14ac:dyDescent="0.2"/>
    <row r="2726" hidden="1" x14ac:dyDescent="0.2"/>
    <row r="2727" hidden="1" x14ac:dyDescent="0.2"/>
    <row r="2728" hidden="1" x14ac:dyDescent="0.2"/>
    <row r="2729" hidden="1" x14ac:dyDescent="0.2"/>
    <row r="2730" hidden="1" x14ac:dyDescent="0.2"/>
    <row r="2731" hidden="1" x14ac:dyDescent="0.2"/>
    <row r="2732" hidden="1" x14ac:dyDescent="0.2"/>
    <row r="2733" hidden="1" x14ac:dyDescent="0.2"/>
    <row r="2734" hidden="1" x14ac:dyDescent="0.2"/>
    <row r="2735" hidden="1" x14ac:dyDescent="0.2"/>
    <row r="2736" hidden="1" x14ac:dyDescent="0.2"/>
    <row r="2737" hidden="1" x14ac:dyDescent="0.2"/>
    <row r="2738" hidden="1" x14ac:dyDescent="0.2"/>
    <row r="2739" hidden="1" x14ac:dyDescent="0.2"/>
    <row r="2740" hidden="1" x14ac:dyDescent="0.2"/>
    <row r="2741" hidden="1" x14ac:dyDescent="0.2"/>
    <row r="2742" hidden="1" x14ac:dyDescent="0.2"/>
    <row r="2743" hidden="1" x14ac:dyDescent="0.2"/>
    <row r="2744" hidden="1" x14ac:dyDescent="0.2"/>
    <row r="2745" hidden="1" x14ac:dyDescent="0.2"/>
    <row r="2746" hidden="1" x14ac:dyDescent="0.2"/>
    <row r="2747" hidden="1" x14ac:dyDescent="0.2"/>
    <row r="2748" hidden="1" x14ac:dyDescent="0.2"/>
    <row r="2749" hidden="1" x14ac:dyDescent="0.2"/>
    <row r="2750" hidden="1" x14ac:dyDescent="0.2"/>
    <row r="2751" hidden="1" x14ac:dyDescent="0.2"/>
    <row r="2752" hidden="1" x14ac:dyDescent="0.2"/>
    <row r="2753" hidden="1" x14ac:dyDescent="0.2"/>
    <row r="2754" hidden="1" x14ac:dyDescent="0.2"/>
    <row r="2755" hidden="1" x14ac:dyDescent="0.2"/>
    <row r="2756" hidden="1" x14ac:dyDescent="0.2"/>
    <row r="2757" hidden="1" x14ac:dyDescent="0.2"/>
    <row r="2758" hidden="1" x14ac:dyDescent="0.2"/>
    <row r="2759" hidden="1" x14ac:dyDescent="0.2"/>
    <row r="2760" hidden="1" x14ac:dyDescent="0.2"/>
    <row r="2761" hidden="1" x14ac:dyDescent="0.2"/>
    <row r="2762" hidden="1" x14ac:dyDescent="0.2"/>
    <row r="2763" hidden="1" x14ac:dyDescent="0.2"/>
    <row r="2764" hidden="1" x14ac:dyDescent="0.2"/>
    <row r="2765" hidden="1" x14ac:dyDescent="0.2"/>
    <row r="2766" hidden="1" x14ac:dyDescent="0.2"/>
    <row r="2767" hidden="1" x14ac:dyDescent="0.2"/>
    <row r="2768" hidden="1" x14ac:dyDescent="0.2"/>
    <row r="2769" hidden="1" x14ac:dyDescent="0.2"/>
    <row r="2770" hidden="1" x14ac:dyDescent="0.2"/>
    <row r="2771" hidden="1" x14ac:dyDescent="0.2"/>
    <row r="2772" hidden="1" x14ac:dyDescent="0.2"/>
    <row r="2773" hidden="1" x14ac:dyDescent="0.2"/>
    <row r="2774" hidden="1" x14ac:dyDescent="0.2"/>
    <row r="2775" hidden="1" x14ac:dyDescent="0.2"/>
    <row r="2776" hidden="1" x14ac:dyDescent="0.2"/>
    <row r="2777" hidden="1" x14ac:dyDescent="0.2"/>
    <row r="2778" hidden="1" x14ac:dyDescent="0.2"/>
    <row r="2779" hidden="1" x14ac:dyDescent="0.2"/>
    <row r="2780" hidden="1" x14ac:dyDescent="0.2"/>
    <row r="2781" hidden="1" x14ac:dyDescent="0.2"/>
    <row r="2782" hidden="1" x14ac:dyDescent="0.2"/>
    <row r="2783" hidden="1" x14ac:dyDescent="0.2"/>
    <row r="2784" hidden="1" x14ac:dyDescent="0.2"/>
    <row r="2785" hidden="1" x14ac:dyDescent="0.2"/>
    <row r="2786" hidden="1" x14ac:dyDescent="0.2"/>
    <row r="2787" hidden="1" x14ac:dyDescent="0.2"/>
    <row r="2788" hidden="1" x14ac:dyDescent="0.2"/>
    <row r="2789" hidden="1" x14ac:dyDescent="0.2"/>
    <row r="2790" hidden="1" x14ac:dyDescent="0.2"/>
    <row r="2791" hidden="1" x14ac:dyDescent="0.2"/>
    <row r="2792" hidden="1" x14ac:dyDescent="0.2"/>
    <row r="2793" hidden="1" x14ac:dyDescent="0.2"/>
    <row r="2794" hidden="1" x14ac:dyDescent="0.2"/>
    <row r="2795" hidden="1" x14ac:dyDescent="0.2"/>
    <row r="2796" hidden="1" x14ac:dyDescent="0.2"/>
    <row r="2797" hidden="1" x14ac:dyDescent="0.2"/>
    <row r="2798" hidden="1" x14ac:dyDescent="0.2"/>
    <row r="2799" hidden="1" x14ac:dyDescent="0.2"/>
    <row r="2800" hidden="1" x14ac:dyDescent="0.2"/>
    <row r="2801" hidden="1" x14ac:dyDescent="0.2"/>
    <row r="2802" hidden="1" x14ac:dyDescent="0.2"/>
    <row r="2803" hidden="1" x14ac:dyDescent="0.2"/>
    <row r="2804" hidden="1" x14ac:dyDescent="0.2"/>
    <row r="2805" hidden="1" x14ac:dyDescent="0.2"/>
    <row r="2806" hidden="1" x14ac:dyDescent="0.2"/>
    <row r="2807" hidden="1" x14ac:dyDescent="0.2"/>
    <row r="2808" hidden="1" x14ac:dyDescent="0.2"/>
    <row r="2809" hidden="1" x14ac:dyDescent="0.2"/>
    <row r="2810" hidden="1" x14ac:dyDescent="0.2"/>
    <row r="2811" hidden="1" x14ac:dyDescent="0.2"/>
    <row r="2812" hidden="1" x14ac:dyDescent="0.2"/>
    <row r="2813" hidden="1" x14ac:dyDescent="0.2"/>
    <row r="2814" hidden="1" x14ac:dyDescent="0.2"/>
    <row r="2815" hidden="1" x14ac:dyDescent="0.2"/>
    <row r="2816" hidden="1" x14ac:dyDescent="0.2"/>
    <row r="2817" hidden="1" x14ac:dyDescent="0.2"/>
    <row r="2818" hidden="1" x14ac:dyDescent="0.2"/>
    <row r="2819" hidden="1" x14ac:dyDescent="0.2"/>
    <row r="2820" hidden="1" x14ac:dyDescent="0.2"/>
    <row r="2821" hidden="1" x14ac:dyDescent="0.2"/>
    <row r="2822" hidden="1" x14ac:dyDescent="0.2"/>
    <row r="2823" hidden="1" x14ac:dyDescent="0.2"/>
    <row r="2824" hidden="1" x14ac:dyDescent="0.2"/>
    <row r="2825" hidden="1" x14ac:dyDescent="0.2"/>
    <row r="2826" hidden="1" x14ac:dyDescent="0.2"/>
    <row r="2827" hidden="1" x14ac:dyDescent="0.2"/>
    <row r="2828" hidden="1" x14ac:dyDescent="0.2"/>
    <row r="2829" hidden="1" x14ac:dyDescent="0.2"/>
    <row r="2830" hidden="1" x14ac:dyDescent="0.2"/>
    <row r="2831" hidden="1" x14ac:dyDescent="0.2"/>
    <row r="2832" hidden="1" x14ac:dyDescent="0.2"/>
    <row r="2833" hidden="1" x14ac:dyDescent="0.2"/>
    <row r="2834" hidden="1" x14ac:dyDescent="0.2"/>
    <row r="2835" hidden="1" x14ac:dyDescent="0.2"/>
    <row r="2836" hidden="1" x14ac:dyDescent="0.2"/>
    <row r="2837" hidden="1" x14ac:dyDescent="0.2"/>
    <row r="2838" hidden="1" x14ac:dyDescent="0.2"/>
    <row r="2839" hidden="1" x14ac:dyDescent="0.2"/>
    <row r="2840" hidden="1" x14ac:dyDescent="0.2"/>
    <row r="2841" hidden="1" x14ac:dyDescent="0.2"/>
    <row r="2842" hidden="1" x14ac:dyDescent="0.2"/>
    <row r="2843" hidden="1" x14ac:dyDescent="0.2"/>
    <row r="2844" hidden="1" x14ac:dyDescent="0.2"/>
    <row r="2845" hidden="1" x14ac:dyDescent="0.2"/>
    <row r="2846" hidden="1" x14ac:dyDescent="0.2"/>
    <row r="2847" hidden="1" x14ac:dyDescent="0.2"/>
    <row r="2848" hidden="1" x14ac:dyDescent="0.2"/>
    <row r="2849" hidden="1" x14ac:dyDescent="0.2"/>
    <row r="2850" hidden="1" x14ac:dyDescent="0.2"/>
    <row r="2851" hidden="1" x14ac:dyDescent="0.2"/>
    <row r="2852" hidden="1" x14ac:dyDescent="0.2"/>
    <row r="2853" hidden="1" x14ac:dyDescent="0.2"/>
    <row r="2854" hidden="1" x14ac:dyDescent="0.2"/>
    <row r="2855" hidden="1" x14ac:dyDescent="0.2"/>
    <row r="2856" hidden="1" x14ac:dyDescent="0.2"/>
    <row r="2857" hidden="1" x14ac:dyDescent="0.2"/>
    <row r="2858" hidden="1" x14ac:dyDescent="0.2"/>
    <row r="2859" hidden="1" x14ac:dyDescent="0.2"/>
    <row r="2860" hidden="1" x14ac:dyDescent="0.2"/>
    <row r="2861" hidden="1" x14ac:dyDescent="0.2"/>
    <row r="2862" hidden="1" x14ac:dyDescent="0.2"/>
    <row r="2863" hidden="1" x14ac:dyDescent="0.2"/>
    <row r="2864" hidden="1" x14ac:dyDescent="0.2"/>
    <row r="2865" hidden="1" x14ac:dyDescent="0.2"/>
    <row r="2866" hidden="1" x14ac:dyDescent="0.2"/>
    <row r="2867" hidden="1" x14ac:dyDescent="0.2"/>
    <row r="2868" hidden="1" x14ac:dyDescent="0.2"/>
    <row r="2869" hidden="1" x14ac:dyDescent="0.2"/>
    <row r="2870" hidden="1" x14ac:dyDescent="0.2"/>
    <row r="2871" hidden="1" x14ac:dyDescent="0.2"/>
    <row r="2872" hidden="1" x14ac:dyDescent="0.2"/>
    <row r="2873" hidden="1" x14ac:dyDescent="0.2"/>
    <row r="2874" hidden="1" x14ac:dyDescent="0.2"/>
    <row r="2875" hidden="1" x14ac:dyDescent="0.2"/>
    <row r="2876" hidden="1" x14ac:dyDescent="0.2"/>
    <row r="2877" hidden="1" x14ac:dyDescent="0.2"/>
    <row r="2878" hidden="1" x14ac:dyDescent="0.2"/>
    <row r="2879" hidden="1" x14ac:dyDescent="0.2"/>
    <row r="2880" hidden="1" x14ac:dyDescent="0.2"/>
    <row r="2881" hidden="1" x14ac:dyDescent="0.2"/>
    <row r="2882" hidden="1" x14ac:dyDescent="0.2"/>
    <row r="2883" hidden="1" x14ac:dyDescent="0.2"/>
    <row r="2884" hidden="1" x14ac:dyDescent="0.2"/>
    <row r="2885" hidden="1" x14ac:dyDescent="0.2"/>
    <row r="2886" hidden="1" x14ac:dyDescent="0.2"/>
    <row r="2887" hidden="1" x14ac:dyDescent="0.2"/>
    <row r="2888" hidden="1" x14ac:dyDescent="0.2"/>
    <row r="2889" hidden="1" x14ac:dyDescent="0.2"/>
    <row r="2890" hidden="1" x14ac:dyDescent="0.2"/>
    <row r="2891" hidden="1" x14ac:dyDescent="0.2"/>
    <row r="2892" hidden="1" x14ac:dyDescent="0.2"/>
    <row r="2893" hidden="1" x14ac:dyDescent="0.2"/>
    <row r="2894" hidden="1" x14ac:dyDescent="0.2"/>
    <row r="2895" hidden="1" x14ac:dyDescent="0.2"/>
    <row r="2896" hidden="1" x14ac:dyDescent="0.2"/>
    <row r="2897" hidden="1" x14ac:dyDescent="0.2"/>
    <row r="2898" hidden="1" x14ac:dyDescent="0.2"/>
    <row r="2899" hidden="1" x14ac:dyDescent="0.2"/>
    <row r="2900" hidden="1" x14ac:dyDescent="0.2"/>
    <row r="2901" hidden="1" x14ac:dyDescent="0.2"/>
    <row r="2902" hidden="1" x14ac:dyDescent="0.2"/>
    <row r="2903" hidden="1" x14ac:dyDescent="0.2"/>
    <row r="2904" hidden="1" x14ac:dyDescent="0.2"/>
    <row r="2905" hidden="1" x14ac:dyDescent="0.2"/>
    <row r="2906" hidden="1" x14ac:dyDescent="0.2"/>
    <row r="2907" hidden="1" x14ac:dyDescent="0.2"/>
    <row r="2908" hidden="1" x14ac:dyDescent="0.2"/>
    <row r="2909" hidden="1" x14ac:dyDescent="0.2"/>
    <row r="2910" hidden="1" x14ac:dyDescent="0.2"/>
    <row r="2911" hidden="1" x14ac:dyDescent="0.2"/>
    <row r="2912" hidden="1" x14ac:dyDescent="0.2"/>
    <row r="2913" hidden="1" x14ac:dyDescent="0.2"/>
    <row r="2914" hidden="1" x14ac:dyDescent="0.2"/>
    <row r="2915" hidden="1" x14ac:dyDescent="0.2"/>
    <row r="2916" hidden="1" x14ac:dyDescent="0.2"/>
    <row r="2917" hidden="1" x14ac:dyDescent="0.2"/>
    <row r="2918" hidden="1" x14ac:dyDescent="0.2"/>
    <row r="2919" hidden="1" x14ac:dyDescent="0.2"/>
    <row r="2920" hidden="1" x14ac:dyDescent="0.2"/>
    <row r="2921" hidden="1" x14ac:dyDescent="0.2"/>
    <row r="2922" hidden="1" x14ac:dyDescent="0.2"/>
    <row r="2923" hidden="1" x14ac:dyDescent="0.2"/>
    <row r="2924" hidden="1" x14ac:dyDescent="0.2"/>
    <row r="2925" hidden="1" x14ac:dyDescent="0.2"/>
    <row r="2926" hidden="1" x14ac:dyDescent="0.2"/>
    <row r="2927" hidden="1" x14ac:dyDescent="0.2"/>
    <row r="2928" hidden="1" x14ac:dyDescent="0.2"/>
    <row r="2929" hidden="1" x14ac:dyDescent="0.2"/>
    <row r="2930" hidden="1" x14ac:dyDescent="0.2"/>
    <row r="2931" hidden="1" x14ac:dyDescent="0.2"/>
    <row r="2932" hidden="1" x14ac:dyDescent="0.2"/>
    <row r="2933" hidden="1" x14ac:dyDescent="0.2"/>
    <row r="2934" hidden="1" x14ac:dyDescent="0.2"/>
    <row r="2935" hidden="1" x14ac:dyDescent="0.2"/>
    <row r="2936" hidden="1" x14ac:dyDescent="0.2"/>
    <row r="2937" hidden="1" x14ac:dyDescent="0.2"/>
    <row r="2938" hidden="1" x14ac:dyDescent="0.2"/>
    <row r="2939" hidden="1" x14ac:dyDescent="0.2"/>
    <row r="2940" hidden="1" x14ac:dyDescent="0.2"/>
    <row r="2941" hidden="1" x14ac:dyDescent="0.2"/>
    <row r="2942" hidden="1" x14ac:dyDescent="0.2"/>
    <row r="2943" hidden="1" x14ac:dyDescent="0.2"/>
    <row r="2944" hidden="1" x14ac:dyDescent="0.2"/>
    <row r="2945" hidden="1" x14ac:dyDescent="0.2"/>
    <row r="2946" hidden="1" x14ac:dyDescent="0.2"/>
    <row r="2947" hidden="1" x14ac:dyDescent="0.2"/>
    <row r="2948" hidden="1" x14ac:dyDescent="0.2"/>
    <row r="2949" hidden="1" x14ac:dyDescent="0.2"/>
    <row r="2950" hidden="1" x14ac:dyDescent="0.2"/>
    <row r="2951" hidden="1" x14ac:dyDescent="0.2"/>
    <row r="2952" hidden="1" x14ac:dyDescent="0.2"/>
    <row r="2953" hidden="1" x14ac:dyDescent="0.2"/>
    <row r="2954" hidden="1" x14ac:dyDescent="0.2"/>
    <row r="2955" hidden="1" x14ac:dyDescent="0.2"/>
    <row r="2956" hidden="1" x14ac:dyDescent="0.2"/>
    <row r="2957" hidden="1" x14ac:dyDescent="0.2"/>
    <row r="2958" hidden="1" x14ac:dyDescent="0.2"/>
    <row r="2959" hidden="1" x14ac:dyDescent="0.2"/>
    <row r="2960" hidden="1" x14ac:dyDescent="0.2"/>
    <row r="2961" hidden="1" x14ac:dyDescent="0.2"/>
    <row r="2962" hidden="1" x14ac:dyDescent="0.2"/>
    <row r="2963" hidden="1" x14ac:dyDescent="0.2"/>
    <row r="2964" hidden="1" x14ac:dyDescent="0.2"/>
    <row r="2965" hidden="1" x14ac:dyDescent="0.2"/>
    <row r="2966" hidden="1" x14ac:dyDescent="0.2"/>
    <row r="2967" hidden="1" x14ac:dyDescent="0.2"/>
    <row r="2968" hidden="1" x14ac:dyDescent="0.2"/>
    <row r="2969" hidden="1" x14ac:dyDescent="0.2"/>
    <row r="2970" hidden="1" x14ac:dyDescent="0.2"/>
    <row r="2971" hidden="1" x14ac:dyDescent="0.2"/>
    <row r="2972" hidden="1" x14ac:dyDescent="0.2"/>
    <row r="2973" hidden="1" x14ac:dyDescent="0.2"/>
    <row r="2974" hidden="1" x14ac:dyDescent="0.2"/>
    <row r="2975" hidden="1" x14ac:dyDescent="0.2"/>
    <row r="2976" hidden="1" x14ac:dyDescent="0.2"/>
    <row r="2977" hidden="1" x14ac:dyDescent="0.2"/>
    <row r="2978" hidden="1" x14ac:dyDescent="0.2"/>
    <row r="2979" hidden="1" x14ac:dyDescent="0.2"/>
    <row r="2980" hidden="1" x14ac:dyDescent="0.2"/>
    <row r="2981" hidden="1" x14ac:dyDescent="0.2"/>
    <row r="2982" hidden="1" x14ac:dyDescent="0.2"/>
    <row r="2983" hidden="1" x14ac:dyDescent="0.2"/>
    <row r="2984" hidden="1" x14ac:dyDescent="0.2"/>
    <row r="2985" hidden="1" x14ac:dyDescent="0.2"/>
    <row r="2986" hidden="1" x14ac:dyDescent="0.2"/>
    <row r="2987" hidden="1" x14ac:dyDescent="0.2"/>
    <row r="2988" hidden="1" x14ac:dyDescent="0.2"/>
    <row r="2989" hidden="1" x14ac:dyDescent="0.2"/>
    <row r="2990" hidden="1" x14ac:dyDescent="0.2"/>
    <row r="2991" hidden="1" x14ac:dyDescent="0.2"/>
    <row r="2992" hidden="1" x14ac:dyDescent="0.2"/>
    <row r="2993" hidden="1" x14ac:dyDescent="0.2"/>
    <row r="2994" hidden="1" x14ac:dyDescent="0.2"/>
    <row r="2995" hidden="1" x14ac:dyDescent="0.2"/>
    <row r="2996" hidden="1" x14ac:dyDescent="0.2"/>
    <row r="2997" hidden="1" x14ac:dyDescent="0.2"/>
    <row r="2998" hidden="1" x14ac:dyDescent="0.2"/>
    <row r="2999" hidden="1" x14ac:dyDescent="0.2"/>
    <row r="3000" hidden="1" x14ac:dyDescent="0.2"/>
    <row r="3001" hidden="1" x14ac:dyDescent="0.2"/>
    <row r="3002" hidden="1" x14ac:dyDescent="0.2"/>
    <row r="3003" hidden="1" x14ac:dyDescent="0.2"/>
    <row r="3004" hidden="1" x14ac:dyDescent="0.2"/>
    <row r="3005" hidden="1" x14ac:dyDescent="0.2"/>
    <row r="3006" hidden="1" x14ac:dyDescent="0.2"/>
    <row r="3007" hidden="1" x14ac:dyDescent="0.2"/>
    <row r="3008" hidden="1" x14ac:dyDescent="0.2"/>
    <row r="3009" hidden="1" x14ac:dyDescent="0.2"/>
    <row r="3010" hidden="1" x14ac:dyDescent="0.2"/>
    <row r="3011" hidden="1" x14ac:dyDescent="0.2"/>
    <row r="3012" hidden="1" x14ac:dyDescent="0.2"/>
    <row r="3013" hidden="1" x14ac:dyDescent="0.2"/>
    <row r="3014" hidden="1" x14ac:dyDescent="0.2"/>
    <row r="3015" hidden="1" x14ac:dyDescent="0.2"/>
    <row r="3016" hidden="1" x14ac:dyDescent="0.2"/>
    <row r="3017" hidden="1" x14ac:dyDescent="0.2"/>
    <row r="3018" hidden="1" x14ac:dyDescent="0.2"/>
    <row r="3019" hidden="1" x14ac:dyDescent="0.2"/>
    <row r="3020" hidden="1" x14ac:dyDescent="0.2"/>
    <row r="3021" hidden="1" x14ac:dyDescent="0.2"/>
    <row r="3022" hidden="1" x14ac:dyDescent="0.2"/>
    <row r="3023" hidden="1" x14ac:dyDescent="0.2"/>
    <row r="3024" hidden="1" x14ac:dyDescent="0.2"/>
    <row r="3025" hidden="1" x14ac:dyDescent="0.2"/>
    <row r="3026" hidden="1" x14ac:dyDescent="0.2"/>
    <row r="3027" hidden="1" x14ac:dyDescent="0.2"/>
    <row r="3028" hidden="1" x14ac:dyDescent="0.2"/>
    <row r="3029" hidden="1" x14ac:dyDescent="0.2"/>
    <row r="3030" hidden="1" x14ac:dyDescent="0.2"/>
    <row r="3031" hidden="1" x14ac:dyDescent="0.2"/>
    <row r="3032" hidden="1" x14ac:dyDescent="0.2"/>
    <row r="3033" hidden="1" x14ac:dyDescent="0.2"/>
    <row r="3034" hidden="1" x14ac:dyDescent="0.2"/>
    <row r="3035" hidden="1" x14ac:dyDescent="0.2"/>
    <row r="3036" hidden="1" x14ac:dyDescent="0.2"/>
    <row r="3037" hidden="1" x14ac:dyDescent="0.2"/>
    <row r="3038" hidden="1" x14ac:dyDescent="0.2"/>
    <row r="3039" hidden="1" x14ac:dyDescent="0.2"/>
    <row r="3040" hidden="1" x14ac:dyDescent="0.2"/>
    <row r="3041" hidden="1" x14ac:dyDescent="0.2"/>
    <row r="3042" hidden="1" x14ac:dyDescent="0.2"/>
    <row r="3043" hidden="1" x14ac:dyDescent="0.2"/>
    <row r="3044" hidden="1" x14ac:dyDescent="0.2"/>
    <row r="3045" hidden="1" x14ac:dyDescent="0.2"/>
    <row r="3046" hidden="1" x14ac:dyDescent="0.2"/>
    <row r="3047" hidden="1" x14ac:dyDescent="0.2"/>
    <row r="3048" hidden="1" x14ac:dyDescent="0.2"/>
    <row r="3049" hidden="1" x14ac:dyDescent="0.2"/>
    <row r="3050" hidden="1" x14ac:dyDescent="0.2"/>
    <row r="3051" hidden="1" x14ac:dyDescent="0.2"/>
    <row r="3052" hidden="1" x14ac:dyDescent="0.2"/>
    <row r="3053" hidden="1" x14ac:dyDescent="0.2"/>
    <row r="3054" hidden="1" x14ac:dyDescent="0.2"/>
    <row r="3055" hidden="1" x14ac:dyDescent="0.2"/>
    <row r="3056" hidden="1" x14ac:dyDescent="0.2"/>
    <row r="3057" hidden="1" x14ac:dyDescent="0.2"/>
    <row r="3058" hidden="1" x14ac:dyDescent="0.2"/>
    <row r="3059" hidden="1" x14ac:dyDescent="0.2"/>
    <row r="3060" hidden="1" x14ac:dyDescent="0.2"/>
    <row r="3061" hidden="1" x14ac:dyDescent="0.2"/>
    <row r="3062" hidden="1" x14ac:dyDescent="0.2"/>
    <row r="3063" hidden="1" x14ac:dyDescent="0.2"/>
    <row r="3064" hidden="1" x14ac:dyDescent="0.2"/>
    <row r="3065" hidden="1" x14ac:dyDescent="0.2"/>
    <row r="3066" hidden="1" x14ac:dyDescent="0.2"/>
    <row r="3067" hidden="1" x14ac:dyDescent="0.2"/>
    <row r="3068" hidden="1" x14ac:dyDescent="0.2"/>
    <row r="3069" hidden="1" x14ac:dyDescent="0.2"/>
    <row r="3070" hidden="1" x14ac:dyDescent="0.2"/>
    <row r="3071" hidden="1" x14ac:dyDescent="0.2"/>
    <row r="3072" hidden="1" x14ac:dyDescent="0.2"/>
    <row r="3073" hidden="1" x14ac:dyDescent="0.2"/>
    <row r="3074" hidden="1" x14ac:dyDescent="0.2"/>
    <row r="3075" hidden="1" x14ac:dyDescent="0.2"/>
    <row r="3076" hidden="1" x14ac:dyDescent="0.2"/>
    <row r="3077" hidden="1" x14ac:dyDescent="0.2"/>
    <row r="3078" hidden="1" x14ac:dyDescent="0.2"/>
    <row r="3079" hidden="1" x14ac:dyDescent="0.2"/>
    <row r="3080" hidden="1" x14ac:dyDescent="0.2"/>
    <row r="3081" hidden="1" x14ac:dyDescent="0.2"/>
    <row r="3082" hidden="1" x14ac:dyDescent="0.2"/>
    <row r="3083" hidden="1" x14ac:dyDescent="0.2"/>
    <row r="3084" hidden="1" x14ac:dyDescent="0.2"/>
    <row r="3085" hidden="1" x14ac:dyDescent="0.2"/>
    <row r="3086" hidden="1" x14ac:dyDescent="0.2"/>
    <row r="3087" hidden="1" x14ac:dyDescent="0.2"/>
    <row r="3088" hidden="1" x14ac:dyDescent="0.2"/>
    <row r="3089" hidden="1" x14ac:dyDescent="0.2"/>
    <row r="3090" hidden="1" x14ac:dyDescent="0.2"/>
    <row r="3091" hidden="1" x14ac:dyDescent="0.2"/>
    <row r="3092" hidden="1" x14ac:dyDescent="0.2"/>
    <row r="3093" hidden="1" x14ac:dyDescent="0.2"/>
    <row r="3094" hidden="1" x14ac:dyDescent="0.2"/>
    <row r="3095" hidden="1" x14ac:dyDescent="0.2"/>
    <row r="3096" hidden="1" x14ac:dyDescent="0.2"/>
    <row r="3097" hidden="1" x14ac:dyDescent="0.2"/>
    <row r="3098" hidden="1" x14ac:dyDescent="0.2"/>
    <row r="3099" hidden="1" x14ac:dyDescent="0.2"/>
    <row r="3100" hidden="1" x14ac:dyDescent="0.2"/>
    <row r="3101" hidden="1" x14ac:dyDescent="0.2"/>
    <row r="3102" hidden="1" x14ac:dyDescent="0.2"/>
    <row r="3103" hidden="1" x14ac:dyDescent="0.2"/>
    <row r="3104" hidden="1" x14ac:dyDescent="0.2"/>
    <row r="3105" hidden="1" x14ac:dyDescent="0.2"/>
    <row r="3106" hidden="1" x14ac:dyDescent="0.2"/>
    <row r="3107" hidden="1" x14ac:dyDescent="0.2"/>
    <row r="3108" hidden="1" x14ac:dyDescent="0.2"/>
    <row r="3109" hidden="1" x14ac:dyDescent="0.2"/>
    <row r="3110" hidden="1" x14ac:dyDescent="0.2"/>
    <row r="3111" hidden="1" x14ac:dyDescent="0.2"/>
    <row r="3112" hidden="1" x14ac:dyDescent="0.2"/>
    <row r="3113" hidden="1" x14ac:dyDescent="0.2"/>
    <row r="3114" hidden="1" x14ac:dyDescent="0.2"/>
    <row r="3115" hidden="1" x14ac:dyDescent="0.2"/>
    <row r="3116" hidden="1" x14ac:dyDescent="0.2"/>
    <row r="3117" hidden="1" x14ac:dyDescent="0.2"/>
    <row r="3118" hidden="1" x14ac:dyDescent="0.2"/>
    <row r="3119" hidden="1" x14ac:dyDescent="0.2"/>
    <row r="3120" hidden="1" x14ac:dyDescent="0.2"/>
    <row r="3121" hidden="1" x14ac:dyDescent="0.2"/>
    <row r="3122" hidden="1" x14ac:dyDescent="0.2"/>
    <row r="3123" hidden="1" x14ac:dyDescent="0.2"/>
    <row r="3124" hidden="1" x14ac:dyDescent="0.2"/>
    <row r="3125" hidden="1" x14ac:dyDescent="0.2"/>
    <row r="3126" hidden="1" x14ac:dyDescent="0.2"/>
    <row r="3127" hidden="1" x14ac:dyDescent="0.2"/>
    <row r="3128" hidden="1" x14ac:dyDescent="0.2"/>
    <row r="3129" hidden="1" x14ac:dyDescent="0.2"/>
    <row r="3130" hidden="1" x14ac:dyDescent="0.2"/>
    <row r="3131" hidden="1" x14ac:dyDescent="0.2"/>
    <row r="3132" hidden="1" x14ac:dyDescent="0.2"/>
    <row r="3133" hidden="1" x14ac:dyDescent="0.2"/>
    <row r="3134" hidden="1" x14ac:dyDescent="0.2"/>
    <row r="3135" hidden="1" x14ac:dyDescent="0.2"/>
    <row r="3136" hidden="1" x14ac:dyDescent="0.2"/>
    <row r="3137" hidden="1" x14ac:dyDescent="0.2"/>
    <row r="3138" hidden="1" x14ac:dyDescent="0.2"/>
    <row r="3139" hidden="1" x14ac:dyDescent="0.2"/>
    <row r="3140" hidden="1" x14ac:dyDescent="0.2"/>
    <row r="3141" hidden="1" x14ac:dyDescent="0.2"/>
    <row r="3142" hidden="1" x14ac:dyDescent="0.2"/>
    <row r="3143" hidden="1" x14ac:dyDescent="0.2"/>
    <row r="3144" hidden="1" x14ac:dyDescent="0.2"/>
    <row r="3145" hidden="1" x14ac:dyDescent="0.2"/>
    <row r="3146" hidden="1" x14ac:dyDescent="0.2"/>
    <row r="3147" hidden="1" x14ac:dyDescent="0.2"/>
    <row r="3148" hidden="1" x14ac:dyDescent="0.2"/>
    <row r="3149" hidden="1" x14ac:dyDescent="0.2"/>
    <row r="3150" hidden="1" x14ac:dyDescent="0.2"/>
    <row r="3151" hidden="1" x14ac:dyDescent="0.2"/>
    <row r="3152" hidden="1" x14ac:dyDescent="0.2"/>
    <row r="3153" hidden="1" x14ac:dyDescent="0.2"/>
    <row r="3154" hidden="1" x14ac:dyDescent="0.2"/>
    <row r="3155" hidden="1" x14ac:dyDescent="0.2"/>
    <row r="3156" hidden="1" x14ac:dyDescent="0.2"/>
    <row r="3157" hidden="1" x14ac:dyDescent="0.2"/>
    <row r="3158" hidden="1" x14ac:dyDescent="0.2"/>
    <row r="3159" hidden="1" x14ac:dyDescent="0.2"/>
    <row r="3160" hidden="1" x14ac:dyDescent="0.2"/>
    <row r="3161" hidden="1" x14ac:dyDescent="0.2"/>
    <row r="3162" hidden="1" x14ac:dyDescent="0.2"/>
    <row r="3163" hidden="1" x14ac:dyDescent="0.2"/>
    <row r="3164" hidden="1" x14ac:dyDescent="0.2"/>
    <row r="3165" hidden="1" x14ac:dyDescent="0.2"/>
    <row r="3166" hidden="1" x14ac:dyDescent="0.2"/>
    <row r="3167" hidden="1" x14ac:dyDescent="0.2"/>
    <row r="3168" hidden="1" x14ac:dyDescent="0.2"/>
    <row r="3169" hidden="1" x14ac:dyDescent="0.2"/>
    <row r="3170" hidden="1" x14ac:dyDescent="0.2"/>
    <row r="3171" hidden="1" x14ac:dyDescent="0.2"/>
    <row r="3172" hidden="1" x14ac:dyDescent="0.2"/>
    <row r="3173" hidden="1" x14ac:dyDescent="0.2"/>
    <row r="3174" hidden="1" x14ac:dyDescent="0.2"/>
    <row r="3175" hidden="1" x14ac:dyDescent="0.2"/>
    <row r="3176" hidden="1" x14ac:dyDescent="0.2"/>
    <row r="3177" hidden="1" x14ac:dyDescent="0.2"/>
    <row r="3178" hidden="1" x14ac:dyDescent="0.2"/>
    <row r="3179" hidden="1" x14ac:dyDescent="0.2"/>
    <row r="3180" hidden="1" x14ac:dyDescent="0.2"/>
    <row r="3181" hidden="1" x14ac:dyDescent="0.2"/>
    <row r="3182" hidden="1" x14ac:dyDescent="0.2"/>
    <row r="3183" hidden="1" x14ac:dyDescent="0.2"/>
    <row r="3184" hidden="1" x14ac:dyDescent="0.2"/>
    <row r="3185" hidden="1" x14ac:dyDescent="0.2"/>
    <row r="3186" hidden="1" x14ac:dyDescent="0.2"/>
    <row r="3187" hidden="1" x14ac:dyDescent="0.2"/>
    <row r="3188" hidden="1" x14ac:dyDescent="0.2"/>
    <row r="3189" hidden="1" x14ac:dyDescent="0.2"/>
    <row r="3190" hidden="1" x14ac:dyDescent="0.2"/>
    <row r="3191" hidden="1" x14ac:dyDescent="0.2"/>
    <row r="3192" hidden="1" x14ac:dyDescent="0.2"/>
    <row r="3193" hidden="1" x14ac:dyDescent="0.2"/>
    <row r="3194" hidden="1" x14ac:dyDescent="0.2"/>
    <row r="3195" hidden="1" x14ac:dyDescent="0.2"/>
    <row r="3196" hidden="1" x14ac:dyDescent="0.2"/>
    <row r="3197" hidden="1" x14ac:dyDescent="0.2"/>
    <row r="3198" hidden="1" x14ac:dyDescent="0.2"/>
    <row r="3199" hidden="1" x14ac:dyDescent="0.2"/>
    <row r="3200" hidden="1" x14ac:dyDescent="0.2"/>
    <row r="3201" hidden="1" x14ac:dyDescent="0.2"/>
    <row r="3202" hidden="1" x14ac:dyDescent="0.2"/>
    <row r="3203" hidden="1" x14ac:dyDescent="0.2"/>
    <row r="3204" hidden="1" x14ac:dyDescent="0.2"/>
    <row r="3205" hidden="1" x14ac:dyDescent="0.2"/>
    <row r="3206" hidden="1" x14ac:dyDescent="0.2"/>
    <row r="3207" hidden="1" x14ac:dyDescent="0.2"/>
    <row r="3208" hidden="1" x14ac:dyDescent="0.2"/>
    <row r="3209" hidden="1" x14ac:dyDescent="0.2"/>
    <row r="3210" hidden="1" x14ac:dyDescent="0.2"/>
    <row r="3211" hidden="1" x14ac:dyDescent="0.2"/>
    <row r="3212" hidden="1" x14ac:dyDescent="0.2"/>
    <row r="3213" hidden="1" x14ac:dyDescent="0.2"/>
    <row r="3214" hidden="1" x14ac:dyDescent="0.2"/>
    <row r="3215" hidden="1" x14ac:dyDescent="0.2"/>
    <row r="3216" hidden="1" x14ac:dyDescent="0.2"/>
    <row r="3217" hidden="1" x14ac:dyDescent="0.2"/>
    <row r="3218" hidden="1" x14ac:dyDescent="0.2"/>
    <row r="3219" hidden="1" x14ac:dyDescent="0.2"/>
    <row r="3220" hidden="1" x14ac:dyDescent="0.2"/>
    <row r="3221" hidden="1" x14ac:dyDescent="0.2"/>
    <row r="3222" hidden="1" x14ac:dyDescent="0.2"/>
    <row r="3223" hidden="1" x14ac:dyDescent="0.2"/>
    <row r="3224" hidden="1" x14ac:dyDescent="0.2"/>
    <row r="3225" hidden="1" x14ac:dyDescent="0.2"/>
    <row r="3226" hidden="1" x14ac:dyDescent="0.2"/>
    <row r="3227" hidden="1" x14ac:dyDescent="0.2"/>
    <row r="3228" hidden="1" x14ac:dyDescent="0.2"/>
    <row r="3229" hidden="1" x14ac:dyDescent="0.2"/>
    <row r="3230" hidden="1" x14ac:dyDescent="0.2"/>
    <row r="3231" hidden="1" x14ac:dyDescent="0.2"/>
    <row r="3232" hidden="1" x14ac:dyDescent="0.2"/>
    <row r="3233" hidden="1" x14ac:dyDescent="0.2"/>
    <row r="3234" hidden="1" x14ac:dyDescent="0.2"/>
    <row r="3235" hidden="1" x14ac:dyDescent="0.2"/>
    <row r="3236" hidden="1" x14ac:dyDescent="0.2"/>
    <row r="3237" hidden="1" x14ac:dyDescent="0.2"/>
    <row r="3238" hidden="1" x14ac:dyDescent="0.2"/>
    <row r="3239" hidden="1" x14ac:dyDescent="0.2"/>
    <row r="3240" hidden="1" x14ac:dyDescent="0.2"/>
    <row r="3241" hidden="1" x14ac:dyDescent="0.2"/>
    <row r="3242" hidden="1" x14ac:dyDescent="0.2"/>
    <row r="3243" hidden="1" x14ac:dyDescent="0.2"/>
    <row r="3244" hidden="1" x14ac:dyDescent="0.2"/>
    <row r="3245" hidden="1" x14ac:dyDescent="0.2"/>
    <row r="3246" hidden="1" x14ac:dyDescent="0.2"/>
    <row r="3247" hidden="1" x14ac:dyDescent="0.2"/>
    <row r="3248" hidden="1" x14ac:dyDescent="0.2"/>
    <row r="3249" hidden="1" x14ac:dyDescent="0.2"/>
    <row r="3250" hidden="1" x14ac:dyDescent="0.2"/>
    <row r="3251" hidden="1" x14ac:dyDescent="0.2"/>
    <row r="3252" hidden="1" x14ac:dyDescent="0.2"/>
    <row r="3253" hidden="1" x14ac:dyDescent="0.2"/>
    <row r="3254" hidden="1" x14ac:dyDescent="0.2"/>
    <row r="3255" hidden="1" x14ac:dyDescent="0.2"/>
    <row r="3256" hidden="1" x14ac:dyDescent="0.2"/>
    <row r="3257" hidden="1" x14ac:dyDescent="0.2"/>
    <row r="3258" hidden="1" x14ac:dyDescent="0.2"/>
    <row r="3259" hidden="1" x14ac:dyDescent="0.2"/>
    <row r="3260" hidden="1" x14ac:dyDescent="0.2"/>
    <row r="3261" hidden="1" x14ac:dyDescent="0.2"/>
    <row r="3262" hidden="1" x14ac:dyDescent="0.2"/>
    <row r="3263" hidden="1" x14ac:dyDescent="0.2"/>
    <row r="3264" hidden="1" x14ac:dyDescent="0.2"/>
    <row r="3265" hidden="1" x14ac:dyDescent="0.2"/>
    <row r="3266" hidden="1" x14ac:dyDescent="0.2"/>
    <row r="3267" hidden="1" x14ac:dyDescent="0.2"/>
    <row r="3268" hidden="1" x14ac:dyDescent="0.2"/>
    <row r="3269" hidden="1" x14ac:dyDescent="0.2"/>
    <row r="3270" hidden="1" x14ac:dyDescent="0.2"/>
    <row r="3271" hidden="1" x14ac:dyDescent="0.2"/>
    <row r="3272" hidden="1" x14ac:dyDescent="0.2"/>
    <row r="3273" hidden="1" x14ac:dyDescent="0.2"/>
    <row r="3274" hidden="1" x14ac:dyDescent="0.2"/>
    <row r="3275" hidden="1" x14ac:dyDescent="0.2"/>
    <row r="3276" hidden="1" x14ac:dyDescent="0.2"/>
    <row r="3277" hidden="1" x14ac:dyDescent="0.2"/>
    <row r="3278" hidden="1" x14ac:dyDescent="0.2"/>
    <row r="3279" hidden="1" x14ac:dyDescent="0.2"/>
    <row r="3280" hidden="1" x14ac:dyDescent="0.2"/>
    <row r="3281" hidden="1" x14ac:dyDescent="0.2"/>
    <row r="3282" hidden="1" x14ac:dyDescent="0.2"/>
    <row r="3283" hidden="1" x14ac:dyDescent="0.2"/>
    <row r="3284" hidden="1" x14ac:dyDescent="0.2"/>
    <row r="3285" hidden="1" x14ac:dyDescent="0.2"/>
    <row r="3286" hidden="1" x14ac:dyDescent="0.2"/>
    <row r="3287" hidden="1" x14ac:dyDescent="0.2"/>
    <row r="3288" hidden="1" x14ac:dyDescent="0.2"/>
    <row r="3289" hidden="1" x14ac:dyDescent="0.2"/>
    <row r="3290" hidden="1" x14ac:dyDescent="0.2"/>
    <row r="3291" hidden="1" x14ac:dyDescent="0.2"/>
    <row r="3292" hidden="1" x14ac:dyDescent="0.2"/>
    <row r="3293" hidden="1" x14ac:dyDescent="0.2"/>
    <row r="3294" hidden="1" x14ac:dyDescent="0.2"/>
    <row r="3295" hidden="1" x14ac:dyDescent="0.2"/>
    <row r="3296" hidden="1" x14ac:dyDescent="0.2"/>
    <row r="3297" hidden="1" x14ac:dyDescent="0.2"/>
    <row r="3298" hidden="1" x14ac:dyDescent="0.2"/>
    <row r="3299" hidden="1" x14ac:dyDescent="0.2"/>
    <row r="3300" hidden="1" x14ac:dyDescent="0.2"/>
    <row r="3301" hidden="1" x14ac:dyDescent="0.2"/>
    <row r="3302" hidden="1" x14ac:dyDescent="0.2"/>
    <row r="3303" hidden="1" x14ac:dyDescent="0.2"/>
    <row r="3304" hidden="1" x14ac:dyDescent="0.2"/>
    <row r="3305" hidden="1" x14ac:dyDescent="0.2"/>
    <row r="3306" hidden="1" x14ac:dyDescent="0.2"/>
    <row r="3307" hidden="1" x14ac:dyDescent="0.2"/>
    <row r="3308" hidden="1" x14ac:dyDescent="0.2"/>
    <row r="3309" hidden="1" x14ac:dyDescent="0.2"/>
    <row r="3310" hidden="1" x14ac:dyDescent="0.2"/>
    <row r="3311" hidden="1" x14ac:dyDescent="0.2"/>
    <row r="3312" hidden="1" x14ac:dyDescent="0.2"/>
    <row r="3313" hidden="1" x14ac:dyDescent="0.2"/>
    <row r="3314" hidden="1" x14ac:dyDescent="0.2"/>
    <row r="3315" hidden="1" x14ac:dyDescent="0.2"/>
    <row r="3316" hidden="1" x14ac:dyDescent="0.2"/>
    <row r="3317" hidden="1" x14ac:dyDescent="0.2"/>
    <row r="3318" hidden="1" x14ac:dyDescent="0.2"/>
    <row r="3319" hidden="1" x14ac:dyDescent="0.2"/>
    <row r="3320" hidden="1" x14ac:dyDescent="0.2"/>
    <row r="3321" hidden="1" x14ac:dyDescent="0.2"/>
    <row r="3322" hidden="1" x14ac:dyDescent="0.2"/>
    <row r="3323" hidden="1" x14ac:dyDescent="0.2"/>
    <row r="3324" hidden="1" x14ac:dyDescent="0.2"/>
    <row r="3325" hidden="1" x14ac:dyDescent="0.2"/>
    <row r="3326" hidden="1" x14ac:dyDescent="0.2"/>
    <row r="3327" hidden="1" x14ac:dyDescent="0.2"/>
    <row r="3328" hidden="1" x14ac:dyDescent="0.2"/>
    <row r="3329" hidden="1" x14ac:dyDescent="0.2"/>
    <row r="3330" hidden="1" x14ac:dyDescent="0.2"/>
    <row r="3331" hidden="1" x14ac:dyDescent="0.2"/>
    <row r="3332" hidden="1" x14ac:dyDescent="0.2"/>
    <row r="3333" hidden="1" x14ac:dyDescent="0.2"/>
    <row r="3334" hidden="1" x14ac:dyDescent="0.2"/>
    <row r="3335" hidden="1" x14ac:dyDescent="0.2"/>
    <row r="3336" hidden="1" x14ac:dyDescent="0.2"/>
    <row r="3337" hidden="1" x14ac:dyDescent="0.2"/>
    <row r="3338" hidden="1" x14ac:dyDescent="0.2"/>
    <row r="3339" hidden="1" x14ac:dyDescent="0.2"/>
    <row r="3340" hidden="1" x14ac:dyDescent="0.2"/>
    <row r="3341" hidden="1" x14ac:dyDescent="0.2"/>
    <row r="3342" hidden="1" x14ac:dyDescent="0.2"/>
    <row r="3343" hidden="1" x14ac:dyDescent="0.2"/>
    <row r="3344" hidden="1" x14ac:dyDescent="0.2"/>
    <row r="3345" hidden="1" x14ac:dyDescent="0.2"/>
    <row r="3346" hidden="1" x14ac:dyDescent="0.2"/>
    <row r="3347" hidden="1" x14ac:dyDescent="0.2"/>
    <row r="3348" hidden="1" x14ac:dyDescent="0.2"/>
    <row r="3349" hidden="1" x14ac:dyDescent="0.2"/>
    <row r="3350" hidden="1" x14ac:dyDescent="0.2"/>
    <row r="3351" hidden="1" x14ac:dyDescent="0.2"/>
    <row r="3352" hidden="1" x14ac:dyDescent="0.2"/>
    <row r="3353" hidden="1" x14ac:dyDescent="0.2"/>
    <row r="3354" hidden="1" x14ac:dyDescent="0.2"/>
    <row r="3355" hidden="1" x14ac:dyDescent="0.2"/>
    <row r="3356" hidden="1" x14ac:dyDescent="0.2"/>
    <row r="3357" hidden="1" x14ac:dyDescent="0.2"/>
    <row r="3358" hidden="1" x14ac:dyDescent="0.2"/>
    <row r="3359" hidden="1" x14ac:dyDescent="0.2"/>
    <row r="3360" hidden="1" x14ac:dyDescent="0.2"/>
    <row r="3361" hidden="1" x14ac:dyDescent="0.2"/>
    <row r="3362" hidden="1" x14ac:dyDescent="0.2"/>
    <row r="3363" hidden="1" x14ac:dyDescent="0.2"/>
    <row r="3364" hidden="1" x14ac:dyDescent="0.2"/>
    <row r="3365" hidden="1" x14ac:dyDescent="0.2"/>
    <row r="3366" hidden="1" x14ac:dyDescent="0.2"/>
    <row r="3367" hidden="1" x14ac:dyDescent="0.2"/>
    <row r="3368" hidden="1" x14ac:dyDescent="0.2"/>
    <row r="3369" hidden="1" x14ac:dyDescent="0.2"/>
    <row r="3370" hidden="1" x14ac:dyDescent="0.2"/>
    <row r="3371" hidden="1" x14ac:dyDescent="0.2"/>
    <row r="3372" hidden="1" x14ac:dyDescent="0.2"/>
    <row r="3373" hidden="1" x14ac:dyDescent="0.2"/>
    <row r="3374" hidden="1" x14ac:dyDescent="0.2"/>
    <row r="3375" hidden="1" x14ac:dyDescent="0.2"/>
    <row r="3376" hidden="1" x14ac:dyDescent="0.2"/>
    <row r="3377" hidden="1" x14ac:dyDescent="0.2"/>
    <row r="3378" hidden="1" x14ac:dyDescent="0.2"/>
    <row r="3379" hidden="1" x14ac:dyDescent="0.2"/>
    <row r="3380" hidden="1" x14ac:dyDescent="0.2"/>
    <row r="3381" hidden="1" x14ac:dyDescent="0.2"/>
    <row r="3382" hidden="1" x14ac:dyDescent="0.2"/>
    <row r="3383" hidden="1" x14ac:dyDescent="0.2"/>
    <row r="3384" hidden="1" x14ac:dyDescent="0.2"/>
    <row r="3385" hidden="1" x14ac:dyDescent="0.2"/>
    <row r="3386" hidden="1" x14ac:dyDescent="0.2"/>
    <row r="3387" hidden="1" x14ac:dyDescent="0.2"/>
    <row r="3388" hidden="1" x14ac:dyDescent="0.2"/>
    <row r="3389" hidden="1" x14ac:dyDescent="0.2"/>
    <row r="3390" hidden="1" x14ac:dyDescent="0.2"/>
    <row r="3391" hidden="1" x14ac:dyDescent="0.2"/>
    <row r="3392" hidden="1" x14ac:dyDescent="0.2"/>
    <row r="3393" hidden="1" x14ac:dyDescent="0.2"/>
    <row r="3394" hidden="1" x14ac:dyDescent="0.2"/>
    <row r="3395" hidden="1" x14ac:dyDescent="0.2"/>
    <row r="3396" hidden="1" x14ac:dyDescent="0.2"/>
    <row r="3397" hidden="1" x14ac:dyDescent="0.2"/>
    <row r="3398" hidden="1" x14ac:dyDescent="0.2"/>
    <row r="3399" hidden="1" x14ac:dyDescent="0.2"/>
    <row r="3400" hidden="1" x14ac:dyDescent="0.2"/>
    <row r="3401" hidden="1" x14ac:dyDescent="0.2"/>
    <row r="3402" hidden="1" x14ac:dyDescent="0.2"/>
    <row r="3403" hidden="1" x14ac:dyDescent="0.2"/>
    <row r="3404" hidden="1" x14ac:dyDescent="0.2"/>
    <row r="3405" hidden="1" x14ac:dyDescent="0.2"/>
    <row r="3406" hidden="1" x14ac:dyDescent="0.2"/>
    <row r="3407" hidden="1" x14ac:dyDescent="0.2"/>
    <row r="3408" hidden="1" x14ac:dyDescent="0.2"/>
    <row r="3409" hidden="1" x14ac:dyDescent="0.2"/>
    <row r="3410" hidden="1" x14ac:dyDescent="0.2"/>
    <row r="3411" hidden="1" x14ac:dyDescent="0.2"/>
    <row r="3412" hidden="1" x14ac:dyDescent="0.2"/>
    <row r="3413" hidden="1" x14ac:dyDescent="0.2"/>
    <row r="3414" hidden="1" x14ac:dyDescent="0.2"/>
    <row r="3415" hidden="1" x14ac:dyDescent="0.2"/>
    <row r="3416" hidden="1" x14ac:dyDescent="0.2"/>
    <row r="3417" hidden="1" x14ac:dyDescent="0.2"/>
    <row r="3418" hidden="1" x14ac:dyDescent="0.2"/>
    <row r="3419" hidden="1" x14ac:dyDescent="0.2"/>
    <row r="3420" hidden="1" x14ac:dyDescent="0.2"/>
    <row r="3421" hidden="1" x14ac:dyDescent="0.2"/>
    <row r="3422" hidden="1" x14ac:dyDescent="0.2"/>
    <row r="3423" hidden="1" x14ac:dyDescent="0.2"/>
    <row r="3424" hidden="1" x14ac:dyDescent="0.2"/>
    <row r="3425" hidden="1" x14ac:dyDescent="0.2"/>
    <row r="3426" hidden="1" x14ac:dyDescent="0.2"/>
    <row r="3427" hidden="1" x14ac:dyDescent="0.2"/>
    <row r="3428" hidden="1" x14ac:dyDescent="0.2"/>
    <row r="3429" hidden="1" x14ac:dyDescent="0.2"/>
    <row r="3430" hidden="1" x14ac:dyDescent="0.2"/>
    <row r="3431" hidden="1" x14ac:dyDescent="0.2"/>
    <row r="3432" hidden="1" x14ac:dyDescent="0.2"/>
    <row r="3433" hidden="1" x14ac:dyDescent="0.2"/>
    <row r="3434" hidden="1" x14ac:dyDescent="0.2"/>
    <row r="3435" hidden="1" x14ac:dyDescent="0.2"/>
    <row r="3436" hidden="1" x14ac:dyDescent="0.2"/>
    <row r="3437" hidden="1" x14ac:dyDescent="0.2"/>
    <row r="3438" hidden="1" x14ac:dyDescent="0.2"/>
    <row r="3439" hidden="1" x14ac:dyDescent="0.2"/>
    <row r="3440" hidden="1" x14ac:dyDescent="0.2"/>
    <row r="3441" hidden="1" x14ac:dyDescent="0.2"/>
    <row r="3442" hidden="1" x14ac:dyDescent="0.2"/>
    <row r="3443" hidden="1" x14ac:dyDescent="0.2"/>
    <row r="3444" hidden="1" x14ac:dyDescent="0.2"/>
    <row r="3445" hidden="1" x14ac:dyDescent="0.2"/>
    <row r="3446" hidden="1" x14ac:dyDescent="0.2"/>
    <row r="3447" hidden="1" x14ac:dyDescent="0.2"/>
    <row r="3448" hidden="1" x14ac:dyDescent="0.2"/>
    <row r="3449" hidden="1" x14ac:dyDescent="0.2"/>
    <row r="3450" hidden="1" x14ac:dyDescent="0.2"/>
    <row r="3451" hidden="1" x14ac:dyDescent="0.2"/>
    <row r="3452" hidden="1" x14ac:dyDescent="0.2"/>
    <row r="3453" hidden="1" x14ac:dyDescent="0.2"/>
    <row r="3454" hidden="1" x14ac:dyDescent="0.2"/>
    <row r="3455" hidden="1" x14ac:dyDescent="0.2"/>
    <row r="3456" hidden="1" x14ac:dyDescent="0.2"/>
    <row r="3457" hidden="1" x14ac:dyDescent="0.2"/>
    <row r="3458" hidden="1" x14ac:dyDescent="0.2"/>
    <row r="3459" hidden="1" x14ac:dyDescent="0.2"/>
    <row r="3460" hidden="1" x14ac:dyDescent="0.2"/>
    <row r="3461" hidden="1" x14ac:dyDescent="0.2"/>
    <row r="3462" hidden="1" x14ac:dyDescent="0.2"/>
    <row r="3463" hidden="1" x14ac:dyDescent="0.2"/>
    <row r="3464" hidden="1" x14ac:dyDescent="0.2"/>
    <row r="3465" hidden="1" x14ac:dyDescent="0.2"/>
    <row r="3466" hidden="1" x14ac:dyDescent="0.2"/>
    <row r="3467" hidden="1" x14ac:dyDescent="0.2"/>
    <row r="3468" hidden="1" x14ac:dyDescent="0.2"/>
    <row r="3469" hidden="1" x14ac:dyDescent="0.2"/>
    <row r="3470" hidden="1" x14ac:dyDescent="0.2"/>
    <row r="3471" hidden="1" x14ac:dyDescent="0.2"/>
    <row r="3472" hidden="1" x14ac:dyDescent="0.2"/>
    <row r="3473" hidden="1" x14ac:dyDescent="0.2"/>
    <row r="3474" hidden="1" x14ac:dyDescent="0.2"/>
    <row r="3475" hidden="1" x14ac:dyDescent="0.2"/>
    <row r="3476" hidden="1" x14ac:dyDescent="0.2"/>
    <row r="3477" hidden="1" x14ac:dyDescent="0.2"/>
    <row r="3478" hidden="1" x14ac:dyDescent="0.2"/>
    <row r="3479" hidden="1" x14ac:dyDescent="0.2"/>
    <row r="3480" hidden="1" x14ac:dyDescent="0.2"/>
    <row r="3481" hidden="1" x14ac:dyDescent="0.2"/>
    <row r="3482" hidden="1" x14ac:dyDescent="0.2"/>
    <row r="3483" hidden="1" x14ac:dyDescent="0.2"/>
    <row r="3484" hidden="1" x14ac:dyDescent="0.2"/>
    <row r="3485" hidden="1" x14ac:dyDescent="0.2"/>
    <row r="3486" hidden="1" x14ac:dyDescent="0.2"/>
    <row r="3487" hidden="1" x14ac:dyDescent="0.2"/>
    <row r="3488" hidden="1" x14ac:dyDescent="0.2"/>
    <row r="3489" hidden="1" x14ac:dyDescent="0.2"/>
    <row r="3490" hidden="1" x14ac:dyDescent="0.2"/>
    <row r="3491" hidden="1" x14ac:dyDescent="0.2"/>
    <row r="3492" hidden="1" x14ac:dyDescent="0.2"/>
    <row r="3493" hidden="1" x14ac:dyDescent="0.2"/>
    <row r="3494" hidden="1" x14ac:dyDescent="0.2"/>
    <row r="3495" hidden="1" x14ac:dyDescent="0.2"/>
    <row r="3496" hidden="1" x14ac:dyDescent="0.2"/>
    <row r="3497" hidden="1" x14ac:dyDescent="0.2"/>
    <row r="3498" hidden="1" x14ac:dyDescent="0.2"/>
    <row r="3499" hidden="1" x14ac:dyDescent="0.2"/>
    <row r="3500" hidden="1" x14ac:dyDescent="0.2"/>
    <row r="3501" hidden="1" x14ac:dyDescent="0.2"/>
    <row r="3502" hidden="1" x14ac:dyDescent="0.2"/>
    <row r="3503" hidden="1" x14ac:dyDescent="0.2"/>
    <row r="3504" hidden="1" x14ac:dyDescent="0.2"/>
    <row r="3505" hidden="1" x14ac:dyDescent="0.2"/>
    <row r="3506" hidden="1" x14ac:dyDescent="0.2"/>
    <row r="3507" hidden="1" x14ac:dyDescent="0.2"/>
    <row r="3508" hidden="1" x14ac:dyDescent="0.2"/>
    <row r="3509" hidden="1" x14ac:dyDescent="0.2"/>
    <row r="3510" hidden="1" x14ac:dyDescent="0.2"/>
    <row r="3511" hidden="1" x14ac:dyDescent="0.2"/>
    <row r="3512" hidden="1" x14ac:dyDescent="0.2"/>
    <row r="3513" hidden="1" x14ac:dyDescent="0.2"/>
    <row r="3514" hidden="1" x14ac:dyDescent="0.2"/>
    <row r="3515" hidden="1" x14ac:dyDescent="0.2"/>
    <row r="3516" hidden="1" x14ac:dyDescent="0.2"/>
    <row r="3517" hidden="1" x14ac:dyDescent="0.2"/>
    <row r="3518" hidden="1" x14ac:dyDescent="0.2"/>
    <row r="3519" hidden="1" x14ac:dyDescent="0.2"/>
    <row r="3520" hidden="1" x14ac:dyDescent="0.2"/>
    <row r="3521" hidden="1" x14ac:dyDescent="0.2"/>
    <row r="3522" hidden="1" x14ac:dyDescent="0.2"/>
    <row r="3523" hidden="1" x14ac:dyDescent="0.2"/>
    <row r="3524" hidden="1" x14ac:dyDescent="0.2"/>
    <row r="3525" hidden="1" x14ac:dyDescent="0.2"/>
    <row r="3526" hidden="1" x14ac:dyDescent="0.2"/>
    <row r="3527" hidden="1" x14ac:dyDescent="0.2"/>
    <row r="3528" hidden="1" x14ac:dyDescent="0.2"/>
    <row r="3529" hidden="1" x14ac:dyDescent="0.2"/>
    <row r="3530" hidden="1" x14ac:dyDescent="0.2"/>
    <row r="3531" hidden="1" x14ac:dyDescent="0.2"/>
    <row r="3532" hidden="1" x14ac:dyDescent="0.2"/>
    <row r="3533" hidden="1" x14ac:dyDescent="0.2"/>
    <row r="3534" hidden="1" x14ac:dyDescent="0.2"/>
    <row r="3535" hidden="1" x14ac:dyDescent="0.2"/>
    <row r="3536" hidden="1" x14ac:dyDescent="0.2"/>
    <row r="3537" hidden="1" x14ac:dyDescent="0.2"/>
    <row r="3538" hidden="1" x14ac:dyDescent="0.2"/>
    <row r="3539" hidden="1" x14ac:dyDescent="0.2"/>
    <row r="3540" hidden="1" x14ac:dyDescent="0.2"/>
    <row r="3541" hidden="1" x14ac:dyDescent="0.2"/>
    <row r="3542" hidden="1" x14ac:dyDescent="0.2"/>
    <row r="3543" hidden="1" x14ac:dyDescent="0.2"/>
    <row r="3544" hidden="1" x14ac:dyDescent="0.2"/>
    <row r="3545" hidden="1" x14ac:dyDescent="0.2"/>
    <row r="3546" hidden="1" x14ac:dyDescent="0.2"/>
    <row r="3547" hidden="1" x14ac:dyDescent="0.2"/>
    <row r="3548" hidden="1" x14ac:dyDescent="0.2"/>
    <row r="3549" hidden="1" x14ac:dyDescent="0.2"/>
    <row r="3550" hidden="1" x14ac:dyDescent="0.2"/>
    <row r="3551" hidden="1" x14ac:dyDescent="0.2"/>
    <row r="3552" hidden="1" x14ac:dyDescent="0.2"/>
    <row r="3553" hidden="1" x14ac:dyDescent="0.2"/>
    <row r="3554" hidden="1" x14ac:dyDescent="0.2"/>
    <row r="3555" hidden="1" x14ac:dyDescent="0.2"/>
    <row r="3556" hidden="1" x14ac:dyDescent="0.2"/>
    <row r="3557" hidden="1" x14ac:dyDescent="0.2"/>
    <row r="3558" hidden="1" x14ac:dyDescent="0.2"/>
    <row r="3559" hidden="1" x14ac:dyDescent="0.2"/>
    <row r="3560" hidden="1" x14ac:dyDescent="0.2"/>
    <row r="3561" hidden="1" x14ac:dyDescent="0.2"/>
    <row r="3562" hidden="1" x14ac:dyDescent="0.2"/>
    <row r="3563" hidden="1" x14ac:dyDescent="0.2"/>
    <row r="3564" hidden="1" x14ac:dyDescent="0.2"/>
    <row r="3565" hidden="1" x14ac:dyDescent="0.2"/>
    <row r="3566" hidden="1" x14ac:dyDescent="0.2"/>
    <row r="3567" hidden="1" x14ac:dyDescent="0.2"/>
    <row r="3568" hidden="1" x14ac:dyDescent="0.2"/>
    <row r="3569" hidden="1" x14ac:dyDescent="0.2"/>
    <row r="3570" hidden="1" x14ac:dyDescent="0.2"/>
    <row r="3571" hidden="1" x14ac:dyDescent="0.2"/>
    <row r="3572" hidden="1" x14ac:dyDescent="0.2"/>
    <row r="3573" hidden="1" x14ac:dyDescent="0.2"/>
    <row r="3574" hidden="1" x14ac:dyDescent="0.2"/>
    <row r="3575" hidden="1" x14ac:dyDescent="0.2"/>
    <row r="3576" hidden="1" x14ac:dyDescent="0.2"/>
    <row r="3577" hidden="1" x14ac:dyDescent="0.2"/>
    <row r="3578" hidden="1" x14ac:dyDescent="0.2"/>
    <row r="3579" hidden="1" x14ac:dyDescent="0.2"/>
    <row r="3580" hidden="1" x14ac:dyDescent="0.2"/>
    <row r="3581" hidden="1" x14ac:dyDescent="0.2"/>
    <row r="3582" hidden="1" x14ac:dyDescent="0.2"/>
    <row r="3583" hidden="1" x14ac:dyDescent="0.2"/>
    <row r="3584" hidden="1" x14ac:dyDescent="0.2"/>
    <row r="3585" hidden="1" x14ac:dyDescent="0.2"/>
    <row r="3586" hidden="1" x14ac:dyDescent="0.2"/>
    <row r="3587" hidden="1" x14ac:dyDescent="0.2"/>
    <row r="3588" hidden="1" x14ac:dyDescent="0.2"/>
    <row r="3589" hidden="1" x14ac:dyDescent="0.2"/>
    <row r="3590" hidden="1" x14ac:dyDescent="0.2"/>
    <row r="3591" hidden="1" x14ac:dyDescent="0.2"/>
    <row r="3592" hidden="1" x14ac:dyDescent="0.2"/>
    <row r="3593" hidden="1" x14ac:dyDescent="0.2"/>
    <row r="3594" hidden="1" x14ac:dyDescent="0.2"/>
    <row r="3595" hidden="1" x14ac:dyDescent="0.2"/>
    <row r="3596" hidden="1" x14ac:dyDescent="0.2"/>
    <row r="3597" hidden="1" x14ac:dyDescent="0.2"/>
    <row r="3598" hidden="1" x14ac:dyDescent="0.2"/>
    <row r="3599" hidden="1" x14ac:dyDescent="0.2"/>
    <row r="3600" hidden="1" x14ac:dyDescent="0.2"/>
    <row r="3601" hidden="1" x14ac:dyDescent="0.2"/>
    <row r="3602" hidden="1" x14ac:dyDescent="0.2"/>
    <row r="3603" hidden="1" x14ac:dyDescent="0.2"/>
    <row r="3604" hidden="1" x14ac:dyDescent="0.2"/>
    <row r="3605" hidden="1" x14ac:dyDescent="0.2"/>
    <row r="3606" hidden="1" x14ac:dyDescent="0.2"/>
    <row r="3607" hidden="1" x14ac:dyDescent="0.2"/>
    <row r="3608" hidden="1" x14ac:dyDescent="0.2"/>
    <row r="3609" hidden="1" x14ac:dyDescent="0.2"/>
    <row r="3610" hidden="1" x14ac:dyDescent="0.2"/>
    <row r="3611" hidden="1" x14ac:dyDescent="0.2"/>
    <row r="3612" hidden="1" x14ac:dyDescent="0.2"/>
    <row r="3613" hidden="1" x14ac:dyDescent="0.2"/>
    <row r="3614" hidden="1" x14ac:dyDescent="0.2"/>
    <row r="3615" hidden="1" x14ac:dyDescent="0.2"/>
    <row r="3616" hidden="1" x14ac:dyDescent="0.2"/>
    <row r="3617" hidden="1" x14ac:dyDescent="0.2"/>
    <row r="3618" hidden="1" x14ac:dyDescent="0.2"/>
    <row r="3619" hidden="1" x14ac:dyDescent="0.2"/>
    <row r="3620" hidden="1" x14ac:dyDescent="0.2"/>
    <row r="3621" hidden="1" x14ac:dyDescent="0.2"/>
    <row r="3622" hidden="1" x14ac:dyDescent="0.2"/>
    <row r="3623" hidden="1" x14ac:dyDescent="0.2"/>
    <row r="3624" hidden="1" x14ac:dyDescent="0.2"/>
    <row r="3625" hidden="1" x14ac:dyDescent="0.2"/>
    <row r="3626" hidden="1" x14ac:dyDescent="0.2"/>
    <row r="3627" hidden="1" x14ac:dyDescent="0.2"/>
    <row r="3628" hidden="1" x14ac:dyDescent="0.2"/>
    <row r="3629" hidden="1" x14ac:dyDescent="0.2"/>
    <row r="3630" hidden="1" x14ac:dyDescent="0.2"/>
    <row r="3631" hidden="1" x14ac:dyDescent="0.2"/>
    <row r="3632" hidden="1" x14ac:dyDescent="0.2"/>
    <row r="3633" hidden="1" x14ac:dyDescent="0.2"/>
    <row r="3634" hidden="1" x14ac:dyDescent="0.2"/>
    <row r="3635" hidden="1" x14ac:dyDescent="0.2"/>
    <row r="3636" hidden="1" x14ac:dyDescent="0.2"/>
    <row r="3637" hidden="1" x14ac:dyDescent="0.2"/>
    <row r="3638" hidden="1" x14ac:dyDescent="0.2"/>
    <row r="3639" hidden="1" x14ac:dyDescent="0.2"/>
    <row r="3640" hidden="1" x14ac:dyDescent="0.2"/>
    <row r="3641" hidden="1" x14ac:dyDescent="0.2"/>
    <row r="3642" hidden="1" x14ac:dyDescent="0.2"/>
    <row r="3643" hidden="1" x14ac:dyDescent="0.2"/>
    <row r="3644" hidden="1" x14ac:dyDescent="0.2"/>
    <row r="3645" hidden="1" x14ac:dyDescent="0.2"/>
    <row r="3646" hidden="1" x14ac:dyDescent="0.2"/>
    <row r="3647" hidden="1" x14ac:dyDescent="0.2"/>
    <row r="3648" hidden="1" x14ac:dyDescent="0.2"/>
    <row r="3649" hidden="1" x14ac:dyDescent="0.2"/>
    <row r="3650" hidden="1" x14ac:dyDescent="0.2"/>
    <row r="3651" hidden="1" x14ac:dyDescent="0.2"/>
    <row r="3652" hidden="1" x14ac:dyDescent="0.2"/>
    <row r="3653" hidden="1" x14ac:dyDescent="0.2"/>
    <row r="3654" hidden="1" x14ac:dyDescent="0.2"/>
    <row r="3655" hidden="1" x14ac:dyDescent="0.2"/>
    <row r="3656" hidden="1" x14ac:dyDescent="0.2"/>
    <row r="3657" hidden="1" x14ac:dyDescent="0.2"/>
    <row r="3658" hidden="1" x14ac:dyDescent="0.2"/>
    <row r="3659" hidden="1" x14ac:dyDescent="0.2"/>
    <row r="3660" hidden="1" x14ac:dyDescent="0.2"/>
    <row r="3661" hidden="1" x14ac:dyDescent="0.2"/>
    <row r="3662" hidden="1" x14ac:dyDescent="0.2"/>
    <row r="3663" hidden="1" x14ac:dyDescent="0.2"/>
    <row r="3664" hidden="1" x14ac:dyDescent="0.2"/>
    <row r="3665" hidden="1" x14ac:dyDescent="0.2"/>
    <row r="3666" hidden="1" x14ac:dyDescent="0.2"/>
    <row r="3667" hidden="1" x14ac:dyDescent="0.2"/>
    <row r="3668" hidden="1" x14ac:dyDescent="0.2"/>
    <row r="3669" hidden="1" x14ac:dyDescent="0.2"/>
    <row r="3670" hidden="1" x14ac:dyDescent="0.2"/>
    <row r="3671" hidden="1" x14ac:dyDescent="0.2"/>
    <row r="3672" hidden="1" x14ac:dyDescent="0.2"/>
    <row r="3673" hidden="1" x14ac:dyDescent="0.2"/>
    <row r="3674" hidden="1" x14ac:dyDescent="0.2"/>
    <row r="3675" hidden="1" x14ac:dyDescent="0.2"/>
    <row r="3676" hidden="1" x14ac:dyDescent="0.2"/>
    <row r="3677" hidden="1" x14ac:dyDescent="0.2"/>
    <row r="3678" hidden="1" x14ac:dyDescent="0.2"/>
    <row r="3679" hidden="1" x14ac:dyDescent="0.2"/>
    <row r="3680" hidden="1" x14ac:dyDescent="0.2"/>
    <row r="3681" hidden="1" x14ac:dyDescent="0.2"/>
    <row r="3682" hidden="1" x14ac:dyDescent="0.2"/>
    <row r="3683" hidden="1" x14ac:dyDescent="0.2"/>
    <row r="3684" hidden="1" x14ac:dyDescent="0.2"/>
    <row r="3685" hidden="1" x14ac:dyDescent="0.2"/>
    <row r="3686" hidden="1" x14ac:dyDescent="0.2"/>
    <row r="3687" hidden="1" x14ac:dyDescent="0.2"/>
    <row r="3688" hidden="1" x14ac:dyDescent="0.2"/>
    <row r="3689" hidden="1" x14ac:dyDescent="0.2"/>
    <row r="3690" hidden="1" x14ac:dyDescent="0.2"/>
    <row r="3691" hidden="1" x14ac:dyDescent="0.2"/>
    <row r="3692" hidden="1" x14ac:dyDescent="0.2"/>
    <row r="3693" hidden="1" x14ac:dyDescent="0.2"/>
    <row r="3694" hidden="1" x14ac:dyDescent="0.2"/>
    <row r="3695" hidden="1" x14ac:dyDescent="0.2"/>
    <row r="3696" hidden="1" x14ac:dyDescent="0.2"/>
    <row r="3697" hidden="1" x14ac:dyDescent="0.2"/>
    <row r="3698" hidden="1" x14ac:dyDescent="0.2"/>
    <row r="3699" hidden="1" x14ac:dyDescent="0.2"/>
    <row r="3700" hidden="1" x14ac:dyDescent="0.2"/>
    <row r="3701" hidden="1" x14ac:dyDescent="0.2"/>
    <row r="3702" hidden="1" x14ac:dyDescent="0.2"/>
    <row r="3703" hidden="1" x14ac:dyDescent="0.2"/>
    <row r="3704" hidden="1" x14ac:dyDescent="0.2"/>
    <row r="3705" hidden="1" x14ac:dyDescent="0.2"/>
    <row r="3706" hidden="1" x14ac:dyDescent="0.2"/>
    <row r="3707" hidden="1" x14ac:dyDescent="0.2"/>
    <row r="3708" hidden="1" x14ac:dyDescent="0.2"/>
    <row r="3709" hidden="1" x14ac:dyDescent="0.2"/>
    <row r="3710" hidden="1" x14ac:dyDescent="0.2"/>
    <row r="3711" hidden="1" x14ac:dyDescent="0.2"/>
    <row r="3712" hidden="1" x14ac:dyDescent="0.2"/>
    <row r="3713" hidden="1" x14ac:dyDescent="0.2"/>
    <row r="3714" hidden="1" x14ac:dyDescent="0.2"/>
    <row r="3715" hidden="1" x14ac:dyDescent="0.2"/>
    <row r="3716" hidden="1" x14ac:dyDescent="0.2"/>
    <row r="3717" hidden="1" x14ac:dyDescent="0.2"/>
    <row r="3718" hidden="1" x14ac:dyDescent="0.2"/>
    <row r="3719" hidden="1" x14ac:dyDescent="0.2"/>
    <row r="3720" hidden="1" x14ac:dyDescent="0.2"/>
    <row r="3721" hidden="1" x14ac:dyDescent="0.2"/>
    <row r="3722" hidden="1" x14ac:dyDescent="0.2"/>
    <row r="3723" hidden="1" x14ac:dyDescent="0.2"/>
    <row r="3724" hidden="1" x14ac:dyDescent="0.2"/>
    <row r="3725" hidden="1" x14ac:dyDescent="0.2"/>
    <row r="3726" hidden="1" x14ac:dyDescent="0.2"/>
    <row r="3727" hidden="1" x14ac:dyDescent="0.2"/>
    <row r="3728" hidden="1" x14ac:dyDescent="0.2"/>
    <row r="3729" hidden="1" x14ac:dyDescent="0.2"/>
    <row r="3730" hidden="1" x14ac:dyDescent="0.2"/>
    <row r="3731" hidden="1" x14ac:dyDescent="0.2"/>
    <row r="3732" hidden="1" x14ac:dyDescent="0.2"/>
    <row r="3733" hidden="1" x14ac:dyDescent="0.2"/>
    <row r="3734" hidden="1" x14ac:dyDescent="0.2"/>
    <row r="3735" hidden="1" x14ac:dyDescent="0.2"/>
    <row r="3736" hidden="1" x14ac:dyDescent="0.2"/>
    <row r="3737" hidden="1" x14ac:dyDescent="0.2"/>
    <row r="3738" hidden="1" x14ac:dyDescent="0.2"/>
    <row r="3739" hidden="1" x14ac:dyDescent="0.2"/>
    <row r="3740" hidden="1" x14ac:dyDescent="0.2"/>
    <row r="3741" hidden="1" x14ac:dyDescent="0.2"/>
    <row r="3742" hidden="1" x14ac:dyDescent="0.2"/>
    <row r="3743" hidden="1" x14ac:dyDescent="0.2"/>
    <row r="3744" hidden="1" x14ac:dyDescent="0.2"/>
    <row r="3745" hidden="1" x14ac:dyDescent="0.2"/>
    <row r="3746" hidden="1" x14ac:dyDescent="0.2"/>
    <row r="3747" hidden="1" x14ac:dyDescent="0.2"/>
    <row r="3748" hidden="1" x14ac:dyDescent="0.2"/>
    <row r="3749" hidden="1" x14ac:dyDescent="0.2"/>
    <row r="3750" hidden="1" x14ac:dyDescent="0.2"/>
    <row r="3751" hidden="1" x14ac:dyDescent="0.2"/>
    <row r="3752" hidden="1" x14ac:dyDescent="0.2"/>
    <row r="3753" hidden="1" x14ac:dyDescent="0.2"/>
    <row r="3754" hidden="1" x14ac:dyDescent="0.2"/>
    <row r="3755" hidden="1" x14ac:dyDescent="0.2"/>
    <row r="3756" hidden="1" x14ac:dyDescent="0.2"/>
    <row r="3757" hidden="1" x14ac:dyDescent="0.2"/>
    <row r="3758" hidden="1" x14ac:dyDescent="0.2"/>
    <row r="3759" hidden="1" x14ac:dyDescent="0.2"/>
    <row r="3760" hidden="1" x14ac:dyDescent="0.2"/>
    <row r="3761" hidden="1" x14ac:dyDescent="0.2"/>
    <row r="3762" hidden="1" x14ac:dyDescent="0.2"/>
    <row r="3763" hidden="1" x14ac:dyDescent="0.2"/>
    <row r="3764" hidden="1" x14ac:dyDescent="0.2"/>
    <row r="3765" hidden="1" x14ac:dyDescent="0.2"/>
    <row r="3766" hidden="1" x14ac:dyDescent="0.2"/>
    <row r="3767" hidden="1" x14ac:dyDescent="0.2"/>
    <row r="3768" hidden="1" x14ac:dyDescent="0.2"/>
    <row r="3769" hidden="1" x14ac:dyDescent="0.2"/>
    <row r="3770" hidden="1" x14ac:dyDescent="0.2"/>
    <row r="3771" hidden="1" x14ac:dyDescent="0.2"/>
    <row r="3772" hidden="1" x14ac:dyDescent="0.2"/>
    <row r="3773" hidden="1" x14ac:dyDescent="0.2"/>
    <row r="3774" hidden="1" x14ac:dyDescent="0.2"/>
    <row r="3775" hidden="1" x14ac:dyDescent="0.2"/>
    <row r="3776" hidden="1" x14ac:dyDescent="0.2"/>
    <row r="3777" hidden="1" x14ac:dyDescent="0.2"/>
    <row r="3778" hidden="1" x14ac:dyDescent="0.2"/>
    <row r="3779" hidden="1" x14ac:dyDescent="0.2"/>
    <row r="3780" hidden="1" x14ac:dyDescent="0.2"/>
    <row r="3781" hidden="1" x14ac:dyDescent="0.2"/>
    <row r="3782" hidden="1" x14ac:dyDescent="0.2"/>
    <row r="3783" hidden="1" x14ac:dyDescent="0.2"/>
    <row r="3784" hidden="1" x14ac:dyDescent="0.2"/>
    <row r="3785" hidden="1" x14ac:dyDescent="0.2"/>
    <row r="3786" hidden="1" x14ac:dyDescent="0.2"/>
    <row r="3787" hidden="1" x14ac:dyDescent="0.2"/>
    <row r="3788" hidden="1" x14ac:dyDescent="0.2"/>
    <row r="3789" hidden="1" x14ac:dyDescent="0.2"/>
    <row r="3790" hidden="1" x14ac:dyDescent="0.2"/>
    <row r="3791" hidden="1" x14ac:dyDescent="0.2"/>
    <row r="3792" hidden="1" x14ac:dyDescent="0.2"/>
    <row r="3793" hidden="1" x14ac:dyDescent="0.2"/>
    <row r="3794" hidden="1" x14ac:dyDescent="0.2"/>
    <row r="3795" hidden="1" x14ac:dyDescent="0.2"/>
    <row r="3796" hidden="1" x14ac:dyDescent="0.2"/>
    <row r="3797" hidden="1" x14ac:dyDescent="0.2"/>
    <row r="3798" hidden="1" x14ac:dyDescent="0.2"/>
    <row r="3799" hidden="1" x14ac:dyDescent="0.2"/>
    <row r="3800" hidden="1" x14ac:dyDescent="0.2"/>
    <row r="3801" hidden="1" x14ac:dyDescent="0.2"/>
    <row r="3802" hidden="1" x14ac:dyDescent="0.2"/>
    <row r="3803" hidden="1" x14ac:dyDescent="0.2"/>
    <row r="3804" hidden="1" x14ac:dyDescent="0.2"/>
    <row r="3805" hidden="1" x14ac:dyDescent="0.2"/>
    <row r="3806" hidden="1" x14ac:dyDescent="0.2"/>
    <row r="3807" hidden="1" x14ac:dyDescent="0.2"/>
    <row r="3808" hidden="1" x14ac:dyDescent="0.2"/>
    <row r="3809" hidden="1" x14ac:dyDescent="0.2"/>
    <row r="3810" hidden="1" x14ac:dyDescent="0.2"/>
    <row r="3811" hidden="1" x14ac:dyDescent="0.2"/>
    <row r="3812" hidden="1" x14ac:dyDescent="0.2"/>
    <row r="3813" hidden="1" x14ac:dyDescent="0.2"/>
    <row r="3814" hidden="1" x14ac:dyDescent="0.2"/>
    <row r="3815" hidden="1" x14ac:dyDescent="0.2"/>
    <row r="3816" hidden="1" x14ac:dyDescent="0.2"/>
    <row r="3817" hidden="1" x14ac:dyDescent="0.2"/>
    <row r="3818" hidden="1" x14ac:dyDescent="0.2"/>
    <row r="3819" hidden="1" x14ac:dyDescent="0.2"/>
    <row r="3820" hidden="1" x14ac:dyDescent="0.2"/>
    <row r="3821" hidden="1" x14ac:dyDescent="0.2"/>
    <row r="3822" hidden="1" x14ac:dyDescent="0.2"/>
    <row r="3823" hidden="1" x14ac:dyDescent="0.2"/>
    <row r="3824" hidden="1" x14ac:dyDescent="0.2"/>
    <row r="3825" hidden="1" x14ac:dyDescent="0.2"/>
    <row r="3826" hidden="1" x14ac:dyDescent="0.2"/>
    <row r="3827" hidden="1" x14ac:dyDescent="0.2"/>
    <row r="3828" hidden="1" x14ac:dyDescent="0.2"/>
    <row r="3829" hidden="1" x14ac:dyDescent="0.2"/>
    <row r="3830" hidden="1" x14ac:dyDescent="0.2"/>
    <row r="3831" hidden="1" x14ac:dyDescent="0.2"/>
    <row r="3832" hidden="1" x14ac:dyDescent="0.2"/>
    <row r="3833" hidden="1" x14ac:dyDescent="0.2"/>
    <row r="3834" hidden="1" x14ac:dyDescent="0.2"/>
    <row r="3835" hidden="1" x14ac:dyDescent="0.2"/>
    <row r="3836" hidden="1" x14ac:dyDescent="0.2"/>
    <row r="3837" hidden="1" x14ac:dyDescent="0.2"/>
    <row r="3838" hidden="1" x14ac:dyDescent="0.2"/>
    <row r="3839" hidden="1" x14ac:dyDescent="0.2"/>
    <row r="3840" hidden="1" x14ac:dyDescent="0.2"/>
    <row r="3841" hidden="1" x14ac:dyDescent="0.2"/>
    <row r="3842" hidden="1" x14ac:dyDescent="0.2"/>
    <row r="3843" hidden="1" x14ac:dyDescent="0.2"/>
    <row r="3844" hidden="1" x14ac:dyDescent="0.2"/>
    <row r="3845" hidden="1" x14ac:dyDescent="0.2"/>
    <row r="3846" hidden="1" x14ac:dyDescent="0.2"/>
    <row r="3847" hidden="1" x14ac:dyDescent="0.2"/>
    <row r="3848" hidden="1" x14ac:dyDescent="0.2"/>
    <row r="3849" hidden="1" x14ac:dyDescent="0.2"/>
    <row r="3850" hidden="1" x14ac:dyDescent="0.2"/>
    <row r="3851" hidden="1" x14ac:dyDescent="0.2"/>
    <row r="3852" hidden="1" x14ac:dyDescent="0.2"/>
    <row r="3853" hidden="1" x14ac:dyDescent="0.2"/>
    <row r="3854" hidden="1" x14ac:dyDescent="0.2"/>
    <row r="3855" hidden="1" x14ac:dyDescent="0.2"/>
    <row r="3856" hidden="1" x14ac:dyDescent="0.2"/>
    <row r="3857" hidden="1" x14ac:dyDescent="0.2"/>
    <row r="3858" hidden="1" x14ac:dyDescent="0.2"/>
    <row r="3859" hidden="1" x14ac:dyDescent="0.2"/>
    <row r="3860" hidden="1" x14ac:dyDescent="0.2"/>
    <row r="3861" hidden="1" x14ac:dyDescent="0.2"/>
    <row r="3862" hidden="1" x14ac:dyDescent="0.2"/>
    <row r="3863" hidden="1" x14ac:dyDescent="0.2"/>
    <row r="3864" hidden="1" x14ac:dyDescent="0.2"/>
    <row r="3865" hidden="1" x14ac:dyDescent="0.2"/>
    <row r="3866" hidden="1" x14ac:dyDescent="0.2"/>
    <row r="3867" hidden="1" x14ac:dyDescent="0.2"/>
    <row r="3868" hidden="1" x14ac:dyDescent="0.2"/>
    <row r="3869" hidden="1" x14ac:dyDescent="0.2"/>
    <row r="3870" hidden="1" x14ac:dyDescent="0.2"/>
    <row r="3871" hidden="1" x14ac:dyDescent="0.2"/>
    <row r="3872" hidden="1" x14ac:dyDescent="0.2"/>
    <row r="3873" hidden="1" x14ac:dyDescent="0.2"/>
    <row r="3874" hidden="1" x14ac:dyDescent="0.2"/>
    <row r="3875" hidden="1" x14ac:dyDescent="0.2"/>
    <row r="3876" hidden="1" x14ac:dyDescent="0.2"/>
    <row r="3877" hidden="1" x14ac:dyDescent="0.2"/>
    <row r="3878" hidden="1" x14ac:dyDescent="0.2"/>
    <row r="3879" hidden="1" x14ac:dyDescent="0.2"/>
    <row r="3880" hidden="1" x14ac:dyDescent="0.2"/>
    <row r="3881" hidden="1" x14ac:dyDescent="0.2"/>
    <row r="3882" hidden="1" x14ac:dyDescent="0.2"/>
    <row r="3883" hidden="1" x14ac:dyDescent="0.2"/>
    <row r="3884" hidden="1" x14ac:dyDescent="0.2"/>
    <row r="3885" hidden="1" x14ac:dyDescent="0.2"/>
    <row r="3886" hidden="1" x14ac:dyDescent="0.2"/>
    <row r="3887" hidden="1" x14ac:dyDescent="0.2"/>
    <row r="3888" hidden="1" x14ac:dyDescent="0.2"/>
    <row r="3889" hidden="1" x14ac:dyDescent="0.2"/>
    <row r="3890" hidden="1" x14ac:dyDescent="0.2"/>
    <row r="3891" hidden="1" x14ac:dyDescent="0.2"/>
    <row r="3892" hidden="1" x14ac:dyDescent="0.2"/>
    <row r="3893" hidden="1" x14ac:dyDescent="0.2"/>
    <row r="3894" hidden="1" x14ac:dyDescent="0.2"/>
    <row r="3895" hidden="1" x14ac:dyDescent="0.2"/>
    <row r="3896" hidden="1" x14ac:dyDescent="0.2"/>
    <row r="3897" hidden="1" x14ac:dyDescent="0.2"/>
    <row r="3898" hidden="1" x14ac:dyDescent="0.2"/>
    <row r="3899" hidden="1" x14ac:dyDescent="0.2"/>
    <row r="3900" hidden="1" x14ac:dyDescent="0.2"/>
    <row r="3901" hidden="1" x14ac:dyDescent="0.2"/>
    <row r="3902" hidden="1" x14ac:dyDescent="0.2"/>
    <row r="3903" hidden="1" x14ac:dyDescent="0.2"/>
    <row r="3904" hidden="1" x14ac:dyDescent="0.2"/>
    <row r="3905" hidden="1" x14ac:dyDescent="0.2"/>
    <row r="3906" hidden="1" x14ac:dyDescent="0.2"/>
    <row r="3907" hidden="1" x14ac:dyDescent="0.2"/>
    <row r="3908" hidden="1" x14ac:dyDescent="0.2"/>
    <row r="3909" hidden="1" x14ac:dyDescent="0.2"/>
    <row r="3910" hidden="1" x14ac:dyDescent="0.2"/>
    <row r="3911" hidden="1" x14ac:dyDescent="0.2"/>
    <row r="3912" hidden="1" x14ac:dyDescent="0.2"/>
    <row r="3913" hidden="1" x14ac:dyDescent="0.2"/>
    <row r="3914" hidden="1" x14ac:dyDescent="0.2"/>
    <row r="3915" hidden="1" x14ac:dyDescent="0.2"/>
    <row r="3916" hidden="1" x14ac:dyDescent="0.2"/>
    <row r="3917" hidden="1" x14ac:dyDescent="0.2"/>
    <row r="3918" hidden="1" x14ac:dyDescent="0.2"/>
    <row r="3919" hidden="1" x14ac:dyDescent="0.2"/>
    <row r="3920" hidden="1" x14ac:dyDescent="0.2"/>
    <row r="3921" hidden="1" x14ac:dyDescent="0.2"/>
    <row r="3922" hidden="1" x14ac:dyDescent="0.2"/>
    <row r="3923" hidden="1" x14ac:dyDescent="0.2"/>
    <row r="3924" hidden="1" x14ac:dyDescent="0.2"/>
    <row r="3925" hidden="1" x14ac:dyDescent="0.2"/>
    <row r="3926" hidden="1" x14ac:dyDescent="0.2"/>
    <row r="3927" hidden="1" x14ac:dyDescent="0.2"/>
    <row r="3928" hidden="1" x14ac:dyDescent="0.2"/>
    <row r="3929" hidden="1" x14ac:dyDescent="0.2"/>
    <row r="3930" hidden="1" x14ac:dyDescent="0.2"/>
    <row r="3931" hidden="1" x14ac:dyDescent="0.2"/>
    <row r="3932" hidden="1" x14ac:dyDescent="0.2"/>
    <row r="3933" hidden="1" x14ac:dyDescent="0.2"/>
    <row r="3934" hidden="1" x14ac:dyDescent="0.2"/>
    <row r="3935" hidden="1" x14ac:dyDescent="0.2"/>
    <row r="3936" hidden="1" x14ac:dyDescent="0.2"/>
    <row r="3937" hidden="1" x14ac:dyDescent="0.2"/>
    <row r="3938" hidden="1" x14ac:dyDescent="0.2"/>
    <row r="3939" hidden="1" x14ac:dyDescent="0.2"/>
    <row r="3940" hidden="1" x14ac:dyDescent="0.2"/>
    <row r="3941" hidden="1" x14ac:dyDescent="0.2"/>
    <row r="3942" hidden="1" x14ac:dyDescent="0.2"/>
    <row r="3943" hidden="1" x14ac:dyDescent="0.2"/>
    <row r="3944" hidden="1" x14ac:dyDescent="0.2"/>
    <row r="3945" hidden="1" x14ac:dyDescent="0.2"/>
    <row r="3946" hidden="1" x14ac:dyDescent="0.2"/>
    <row r="3947" hidden="1" x14ac:dyDescent="0.2"/>
    <row r="3948" hidden="1" x14ac:dyDescent="0.2"/>
    <row r="3949" hidden="1" x14ac:dyDescent="0.2"/>
    <row r="3950" hidden="1" x14ac:dyDescent="0.2"/>
    <row r="3951" hidden="1" x14ac:dyDescent="0.2"/>
    <row r="3952" hidden="1" x14ac:dyDescent="0.2"/>
    <row r="3953" hidden="1" x14ac:dyDescent="0.2"/>
    <row r="3954" hidden="1" x14ac:dyDescent="0.2"/>
    <row r="3955" hidden="1" x14ac:dyDescent="0.2"/>
    <row r="3956" hidden="1" x14ac:dyDescent="0.2"/>
    <row r="3957" hidden="1" x14ac:dyDescent="0.2"/>
    <row r="3958" hidden="1" x14ac:dyDescent="0.2"/>
    <row r="3959" hidden="1" x14ac:dyDescent="0.2"/>
    <row r="3960" hidden="1" x14ac:dyDescent="0.2"/>
    <row r="3961" hidden="1" x14ac:dyDescent="0.2"/>
    <row r="3962" hidden="1" x14ac:dyDescent="0.2"/>
    <row r="3963" hidden="1" x14ac:dyDescent="0.2"/>
    <row r="3964" hidden="1" x14ac:dyDescent="0.2"/>
    <row r="3965" hidden="1" x14ac:dyDescent="0.2"/>
    <row r="3966" hidden="1" x14ac:dyDescent="0.2"/>
    <row r="3967" hidden="1" x14ac:dyDescent="0.2"/>
    <row r="3968" hidden="1" x14ac:dyDescent="0.2"/>
    <row r="3969" hidden="1" x14ac:dyDescent="0.2"/>
    <row r="3970" hidden="1" x14ac:dyDescent="0.2"/>
    <row r="3971" hidden="1" x14ac:dyDescent="0.2"/>
    <row r="3972" hidden="1" x14ac:dyDescent="0.2"/>
    <row r="3973" hidden="1" x14ac:dyDescent="0.2"/>
    <row r="3974" hidden="1" x14ac:dyDescent="0.2"/>
    <row r="3975" hidden="1" x14ac:dyDescent="0.2"/>
    <row r="3976" hidden="1" x14ac:dyDescent="0.2"/>
    <row r="3977" hidden="1" x14ac:dyDescent="0.2"/>
    <row r="3978" hidden="1" x14ac:dyDescent="0.2"/>
    <row r="3979" hidden="1" x14ac:dyDescent="0.2"/>
    <row r="3980" hidden="1" x14ac:dyDescent="0.2"/>
    <row r="3981" hidden="1" x14ac:dyDescent="0.2"/>
    <row r="3982" hidden="1" x14ac:dyDescent="0.2"/>
    <row r="3983" hidden="1" x14ac:dyDescent="0.2"/>
    <row r="3984" hidden="1" x14ac:dyDescent="0.2"/>
    <row r="3985" hidden="1" x14ac:dyDescent="0.2"/>
    <row r="3986" hidden="1" x14ac:dyDescent="0.2"/>
    <row r="3987" hidden="1" x14ac:dyDescent="0.2"/>
    <row r="3988" hidden="1" x14ac:dyDescent="0.2"/>
    <row r="3989" hidden="1" x14ac:dyDescent="0.2"/>
    <row r="3990" hidden="1" x14ac:dyDescent="0.2"/>
    <row r="3991" hidden="1" x14ac:dyDescent="0.2"/>
    <row r="3992" hidden="1" x14ac:dyDescent="0.2"/>
    <row r="3993" hidden="1" x14ac:dyDescent="0.2"/>
    <row r="3994" hidden="1" x14ac:dyDescent="0.2"/>
    <row r="3995" hidden="1" x14ac:dyDescent="0.2"/>
    <row r="3996" hidden="1" x14ac:dyDescent="0.2"/>
    <row r="3997" hidden="1" x14ac:dyDescent="0.2"/>
    <row r="3998" hidden="1" x14ac:dyDescent="0.2"/>
    <row r="3999" hidden="1" x14ac:dyDescent="0.2"/>
    <row r="4000" hidden="1" x14ac:dyDescent="0.2"/>
    <row r="4001" hidden="1" x14ac:dyDescent="0.2"/>
    <row r="4002" hidden="1" x14ac:dyDescent="0.2"/>
    <row r="4003" hidden="1" x14ac:dyDescent="0.2"/>
    <row r="4004" hidden="1" x14ac:dyDescent="0.2"/>
    <row r="4005" hidden="1" x14ac:dyDescent="0.2"/>
    <row r="4006" hidden="1" x14ac:dyDescent="0.2"/>
    <row r="4007" hidden="1" x14ac:dyDescent="0.2"/>
    <row r="4008" hidden="1" x14ac:dyDescent="0.2"/>
    <row r="4009" hidden="1" x14ac:dyDescent="0.2"/>
    <row r="4010" hidden="1" x14ac:dyDescent="0.2"/>
    <row r="4011" hidden="1" x14ac:dyDescent="0.2"/>
    <row r="4012" hidden="1" x14ac:dyDescent="0.2"/>
    <row r="4013" hidden="1" x14ac:dyDescent="0.2"/>
    <row r="4014" hidden="1" x14ac:dyDescent="0.2"/>
    <row r="4015" hidden="1" x14ac:dyDescent="0.2"/>
    <row r="4016" hidden="1" x14ac:dyDescent="0.2"/>
    <row r="4017" hidden="1" x14ac:dyDescent="0.2"/>
    <row r="4018" hidden="1" x14ac:dyDescent="0.2"/>
    <row r="4019" hidden="1" x14ac:dyDescent="0.2"/>
    <row r="4020" hidden="1" x14ac:dyDescent="0.2"/>
    <row r="4021" hidden="1" x14ac:dyDescent="0.2"/>
    <row r="4022" hidden="1" x14ac:dyDescent="0.2"/>
    <row r="4023" hidden="1" x14ac:dyDescent="0.2"/>
    <row r="4024" hidden="1" x14ac:dyDescent="0.2"/>
    <row r="4025" hidden="1" x14ac:dyDescent="0.2"/>
    <row r="4026" hidden="1" x14ac:dyDescent="0.2"/>
    <row r="4027" hidden="1" x14ac:dyDescent="0.2"/>
    <row r="4028" hidden="1" x14ac:dyDescent="0.2"/>
    <row r="4029" hidden="1" x14ac:dyDescent="0.2"/>
    <row r="4030" hidden="1" x14ac:dyDescent="0.2"/>
    <row r="4031" hidden="1" x14ac:dyDescent="0.2"/>
    <row r="4032" hidden="1" x14ac:dyDescent="0.2"/>
    <row r="4033" hidden="1" x14ac:dyDescent="0.2"/>
    <row r="4034" hidden="1" x14ac:dyDescent="0.2"/>
    <row r="4035" hidden="1" x14ac:dyDescent="0.2"/>
    <row r="4036" hidden="1" x14ac:dyDescent="0.2"/>
    <row r="4037" hidden="1" x14ac:dyDescent="0.2"/>
    <row r="4038" hidden="1" x14ac:dyDescent="0.2"/>
    <row r="4039" hidden="1" x14ac:dyDescent="0.2"/>
    <row r="4040" hidden="1" x14ac:dyDescent="0.2"/>
    <row r="4041" hidden="1" x14ac:dyDescent="0.2"/>
    <row r="4042" hidden="1" x14ac:dyDescent="0.2"/>
    <row r="4043" hidden="1" x14ac:dyDescent="0.2"/>
    <row r="4044" hidden="1" x14ac:dyDescent="0.2"/>
    <row r="4045" hidden="1" x14ac:dyDescent="0.2"/>
    <row r="4046" hidden="1" x14ac:dyDescent="0.2"/>
    <row r="4047" hidden="1" x14ac:dyDescent="0.2"/>
    <row r="4048" hidden="1" x14ac:dyDescent="0.2"/>
    <row r="4049" hidden="1" x14ac:dyDescent="0.2"/>
    <row r="4050" hidden="1" x14ac:dyDescent="0.2"/>
    <row r="4051" hidden="1" x14ac:dyDescent="0.2"/>
    <row r="4052" hidden="1" x14ac:dyDescent="0.2"/>
    <row r="4053" hidden="1" x14ac:dyDescent="0.2"/>
    <row r="4054" hidden="1" x14ac:dyDescent="0.2"/>
    <row r="4055" hidden="1" x14ac:dyDescent="0.2"/>
    <row r="4056" hidden="1" x14ac:dyDescent="0.2"/>
    <row r="4057" hidden="1" x14ac:dyDescent="0.2"/>
    <row r="4058" hidden="1" x14ac:dyDescent="0.2"/>
    <row r="4059" hidden="1" x14ac:dyDescent="0.2"/>
    <row r="4060" hidden="1" x14ac:dyDescent="0.2"/>
    <row r="4061" hidden="1" x14ac:dyDescent="0.2"/>
    <row r="4062" hidden="1" x14ac:dyDescent="0.2"/>
    <row r="4063" hidden="1" x14ac:dyDescent="0.2"/>
    <row r="4064" hidden="1" x14ac:dyDescent="0.2"/>
    <row r="4065" hidden="1" x14ac:dyDescent="0.2"/>
    <row r="4066" hidden="1" x14ac:dyDescent="0.2"/>
    <row r="4067" hidden="1" x14ac:dyDescent="0.2"/>
    <row r="4068" hidden="1" x14ac:dyDescent="0.2"/>
    <row r="4069" hidden="1" x14ac:dyDescent="0.2"/>
    <row r="4070" hidden="1" x14ac:dyDescent="0.2"/>
    <row r="4071" hidden="1" x14ac:dyDescent="0.2"/>
    <row r="4072" hidden="1" x14ac:dyDescent="0.2"/>
    <row r="4073" hidden="1" x14ac:dyDescent="0.2"/>
    <row r="4074" hidden="1" x14ac:dyDescent="0.2"/>
    <row r="4075" hidden="1" x14ac:dyDescent="0.2"/>
    <row r="4076" hidden="1" x14ac:dyDescent="0.2"/>
    <row r="4077" hidden="1" x14ac:dyDescent="0.2"/>
    <row r="4078" hidden="1" x14ac:dyDescent="0.2"/>
    <row r="4079" hidden="1" x14ac:dyDescent="0.2"/>
    <row r="4080" hidden="1" x14ac:dyDescent="0.2"/>
    <row r="4081" hidden="1" x14ac:dyDescent="0.2"/>
    <row r="4082" hidden="1" x14ac:dyDescent="0.2"/>
    <row r="4083" hidden="1" x14ac:dyDescent="0.2"/>
    <row r="4084" hidden="1" x14ac:dyDescent="0.2"/>
    <row r="4085" hidden="1" x14ac:dyDescent="0.2"/>
    <row r="4086" hidden="1" x14ac:dyDescent="0.2"/>
    <row r="4087" hidden="1" x14ac:dyDescent="0.2"/>
    <row r="4088" hidden="1" x14ac:dyDescent="0.2"/>
    <row r="4089" hidden="1" x14ac:dyDescent="0.2"/>
    <row r="4090" hidden="1" x14ac:dyDescent="0.2"/>
    <row r="4091" hidden="1" x14ac:dyDescent="0.2"/>
    <row r="4092" hidden="1" x14ac:dyDescent="0.2"/>
    <row r="4093" hidden="1" x14ac:dyDescent="0.2"/>
    <row r="4094" hidden="1" x14ac:dyDescent="0.2"/>
    <row r="4095" hidden="1" x14ac:dyDescent="0.2"/>
    <row r="4096" hidden="1" x14ac:dyDescent="0.2"/>
    <row r="4097" hidden="1" x14ac:dyDescent="0.2"/>
    <row r="4098" hidden="1" x14ac:dyDescent="0.2"/>
    <row r="4099" hidden="1" x14ac:dyDescent="0.2"/>
    <row r="4100" hidden="1" x14ac:dyDescent="0.2"/>
    <row r="4101" hidden="1" x14ac:dyDescent="0.2"/>
    <row r="4102" hidden="1" x14ac:dyDescent="0.2"/>
    <row r="4103" hidden="1" x14ac:dyDescent="0.2"/>
    <row r="4104" hidden="1" x14ac:dyDescent="0.2"/>
    <row r="4105" hidden="1" x14ac:dyDescent="0.2"/>
    <row r="4106" hidden="1" x14ac:dyDescent="0.2"/>
    <row r="4107" hidden="1" x14ac:dyDescent="0.2"/>
    <row r="4108" hidden="1" x14ac:dyDescent="0.2"/>
    <row r="4109" hidden="1" x14ac:dyDescent="0.2"/>
    <row r="4110" hidden="1" x14ac:dyDescent="0.2"/>
    <row r="4111" hidden="1" x14ac:dyDescent="0.2"/>
    <row r="4112" hidden="1" x14ac:dyDescent="0.2"/>
    <row r="4113" hidden="1" x14ac:dyDescent="0.2"/>
    <row r="4114" hidden="1" x14ac:dyDescent="0.2"/>
    <row r="4115" hidden="1" x14ac:dyDescent="0.2"/>
    <row r="4116" hidden="1" x14ac:dyDescent="0.2"/>
    <row r="4117" hidden="1" x14ac:dyDescent="0.2"/>
    <row r="4118" hidden="1" x14ac:dyDescent="0.2"/>
    <row r="4119" hidden="1" x14ac:dyDescent="0.2"/>
    <row r="4120" hidden="1" x14ac:dyDescent="0.2"/>
    <row r="4121" hidden="1" x14ac:dyDescent="0.2"/>
    <row r="4122" hidden="1" x14ac:dyDescent="0.2"/>
    <row r="4123" hidden="1" x14ac:dyDescent="0.2"/>
    <row r="4124" hidden="1" x14ac:dyDescent="0.2"/>
    <row r="4125" hidden="1" x14ac:dyDescent="0.2"/>
    <row r="4126" hidden="1" x14ac:dyDescent="0.2"/>
    <row r="4127" hidden="1" x14ac:dyDescent="0.2"/>
    <row r="4128" hidden="1" x14ac:dyDescent="0.2"/>
    <row r="4129" hidden="1" x14ac:dyDescent="0.2"/>
    <row r="4130" hidden="1" x14ac:dyDescent="0.2"/>
    <row r="4131" hidden="1" x14ac:dyDescent="0.2"/>
    <row r="4132" hidden="1" x14ac:dyDescent="0.2"/>
    <row r="4133" hidden="1" x14ac:dyDescent="0.2"/>
    <row r="4134" hidden="1" x14ac:dyDescent="0.2"/>
    <row r="4135" hidden="1" x14ac:dyDescent="0.2"/>
    <row r="4136" hidden="1" x14ac:dyDescent="0.2"/>
    <row r="4137" hidden="1" x14ac:dyDescent="0.2"/>
    <row r="4138" hidden="1" x14ac:dyDescent="0.2"/>
    <row r="4139" hidden="1" x14ac:dyDescent="0.2"/>
    <row r="4140" hidden="1" x14ac:dyDescent="0.2"/>
    <row r="4141" hidden="1" x14ac:dyDescent="0.2"/>
    <row r="4142" hidden="1" x14ac:dyDescent="0.2"/>
    <row r="4143" hidden="1" x14ac:dyDescent="0.2"/>
    <row r="4144" hidden="1" x14ac:dyDescent="0.2"/>
    <row r="4145" hidden="1" x14ac:dyDescent="0.2"/>
    <row r="4146" hidden="1" x14ac:dyDescent="0.2"/>
    <row r="4147" hidden="1" x14ac:dyDescent="0.2"/>
    <row r="4148" hidden="1" x14ac:dyDescent="0.2"/>
    <row r="4149" hidden="1" x14ac:dyDescent="0.2"/>
    <row r="4150" hidden="1" x14ac:dyDescent="0.2"/>
    <row r="4151" hidden="1" x14ac:dyDescent="0.2"/>
    <row r="4152" hidden="1" x14ac:dyDescent="0.2"/>
    <row r="4153" hidden="1" x14ac:dyDescent="0.2"/>
    <row r="4154" hidden="1" x14ac:dyDescent="0.2"/>
    <row r="4155" hidden="1" x14ac:dyDescent="0.2"/>
    <row r="4156" hidden="1" x14ac:dyDescent="0.2"/>
    <row r="4157" hidden="1" x14ac:dyDescent="0.2"/>
    <row r="4158" hidden="1" x14ac:dyDescent="0.2"/>
    <row r="4159" hidden="1" x14ac:dyDescent="0.2"/>
    <row r="4160" hidden="1" x14ac:dyDescent="0.2"/>
    <row r="4161" hidden="1" x14ac:dyDescent="0.2"/>
    <row r="4162" hidden="1" x14ac:dyDescent="0.2"/>
    <row r="4163" hidden="1" x14ac:dyDescent="0.2"/>
    <row r="4164" hidden="1" x14ac:dyDescent="0.2"/>
    <row r="4165" hidden="1" x14ac:dyDescent="0.2"/>
    <row r="4166" hidden="1" x14ac:dyDescent="0.2"/>
    <row r="4167" hidden="1" x14ac:dyDescent="0.2"/>
    <row r="4168" hidden="1" x14ac:dyDescent="0.2"/>
    <row r="4169" hidden="1" x14ac:dyDescent="0.2"/>
    <row r="4170" hidden="1" x14ac:dyDescent="0.2"/>
    <row r="4171" hidden="1" x14ac:dyDescent="0.2"/>
    <row r="4172" hidden="1" x14ac:dyDescent="0.2"/>
    <row r="4173" hidden="1" x14ac:dyDescent="0.2"/>
    <row r="4174" hidden="1" x14ac:dyDescent="0.2"/>
    <row r="4175" hidden="1" x14ac:dyDescent="0.2"/>
    <row r="4176" hidden="1" x14ac:dyDescent="0.2"/>
    <row r="4177" hidden="1" x14ac:dyDescent="0.2"/>
    <row r="4178" hidden="1" x14ac:dyDescent="0.2"/>
    <row r="4179" hidden="1" x14ac:dyDescent="0.2"/>
    <row r="4180" hidden="1" x14ac:dyDescent="0.2"/>
    <row r="4181" hidden="1" x14ac:dyDescent="0.2"/>
    <row r="4182" hidden="1" x14ac:dyDescent="0.2"/>
    <row r="4183" hidden="1" x14ac:dyDescent="0.2"/>
    <row r="4184" hidden="1" x14ac:dyDescent="0.2"/>
    <row r="4185" hidden="1" x14ac:dyDescent="0.2"/>
    <row r="4186" hidden="1" x14ac:dyDescent="0.2"/>
    <row r="4187" hidden="1" x14ac:dyDescent="0.2"/>
    <row r="4188" hidden="1" x14ac:dyDescent="0.2"/>
    <row r="4189" hidden="1" x14ac:dyDescent="0.2"/>
    <row r="4190" hidden="1" x14ac:dyDescent="0.2"/>
    <row r="4191" hidden="1" x14ac:dyDescent="0.2"/>
    <row r="4192" hidden="1" x14ac:dyDescent="0.2"/>
    <row r="4193" hidden="1" x14ac:dyDescent="0.2"/>
    <row r="4194" hidden="1" x14ac:dyDescent="0.2"/>
    <row r="4195" hidden="1" x14ac:dyDescent="0.2"/>
    <row r="4196" hidden="1" x14ac:dyDescent="0.2"/>
    <row r="4197" hidden="1" x14ac:dyDescent="0.2"/>
    <row r="4198" hidden="1" x14ac:dyDescent="0.2"/>
    <row r="4199" hidden="1" x14ac:dyDescent="0.2"/>
    <row r="4200" hidden="1" x14ac:dyDescent="0.2"/>
    <row r="4201" hidden="1" x14ac:dyDescent="0.2"/>
    <row r="4202" hidden="1" x14ac:dyDescent="0.2"/>
    <row r="4203" hidden="1" x14ac:dyDescent="0.2"/>
    <row r="4204" hidden="1" x14ac:dyDescent="0.2"/>
    <row r="4205" hidden="1" x14ac:dyDescent="0.2"/>
    <row r="4206" hidden="1" x14ac:dyDescent="0.2"/>
    <row r="4207" hidden="1" x14ac:dyDescent="0.2"/>
    <row r="4208" hidden="1" x14ac:dyDescent="0.2"/>
    <row r="4209" hidden="1" x14ac:dyDescent="0.2"/>
    <row r="4210" hidden="1" x14ac:dyDescent="0.2"/>
    <row r="4211" hidden="1" x14ac:dyDescent="0.2"/>
    <row r="4212" hidden="1" x14ac:dyDescent="0.2"/>
    <row r="4213" hidden="1" x14ac:dyDescent="0.2"/>
    <row r="4214" hidden="1" x14ac:dyDescent="0.2"/>
    <row r="4215" hidden="1" x14ac:dyDescent="0.2"/>
    <row r="4216" hidden="1" x14ac:dyDescent="0.2"/>
    <row r="4217" hidden="1" x14ac:dyDescent="0.2"/>
    <row r="4218" hidden="1" x14ac:dyDescent="0.2"/>
    <row r="4219" hidden="1" x14ac:dyDescent="0.2"/>
    <row r="4220" hidden="1" x14ac:dyDescent="0.2"/>
    <row r="4221" hidden="1" x14ac:dyDescent="0.2"/>
    <row r="4222" hidden="1" x14ac:dyDescent="0.2"/>
    <row r="4223" hidden="1" x14ac:dyDescent="0.2"/>
    <row r="4224" hidden="1" x14ac:dyDescent="0.2"/>
    <row r="4225" hidden="1" x14ac:dyDescent="0.2"/>
    <row r="4226" hidden="1" x14ac:dyDescent="0.2"/>
    <row r="4227" hidden="1" x14ac:dyDescent="0.2"/>
    <row r="4228" hidden="1" x14ac:dyDescent="0.2"/>
    <row r="4229" hidden="1" x14ac:dyDescent="0.2"/>
    <row r="4230" hidden="1" x14ac:dyDescent="0.2"/>
    <row r="4231" hidden="1" x14ac:dyDescent="0.2"/>
    <row r="4232" hidden="1" x14ac:dyDescent="0.2"/>
    <row r="4233" hidden="1" x14ac:dyDescent="0.2"/>
    <row r="4234" hidden="1" x14ac:dyDescent="0.2"/>
    <row r="4235" hidden="1" x14ac:dyDescent="0.2"/>
    <row r="4236" hidden="1" x14ac:dyDescent="0.2"/>
    <row r="4237" hidden="1" x14ac:dyDescent="0.2"/>
    <row r="4238" hidden="1" x14ac:dyDescent="0.2"/>
    <row r="4239" hidden="1" x14ac:dyDescent="0.2"/>
    <row r="4240" hidden="1" x14ac:dyDescent="0.2"/>
    <row r="4241" hidden="1" x14ac:dyDescent="0.2"/>
    <row r="4242" hidden="1" x14ac:dyDescent="0.2"/>
    <row r="4243" hidden="1" x14ac:dyDescent="0.2"/>
    <row r="4244" hidden="1" x14ac:dyDescent="0.2"/>
    <row r="4245" hidden="1" x14ac:dyDescent="0.2"/>
    <row r="4246" hidden="1" x14ac:dyDescent="0.2"/>
    <row r="4247" hidden="1" x14ac:dyDescent="0.2"/>
    <row r="4248" hidden="1" x14ac:dyDescent="0.2"/>
    <row r="4249" hidden="1" x14ac:dyDescent="0.2"/>
    <row r="4250" hidden="1" x14ac:dyDescent="0.2"/>
    <row r="4251" hidden="1" x14ac:dyDescent="0.2"/>
    <row r="4252" hidden="1" x14ac:dyDescent="0.2"/>
    <row r="4253" hidden="1" x14ac:dyDescent="0.2"/>
    <row r="4254" hidden="1" x14ac:dyDescent="0.2"/>
    <row r="4255" hidden="1" x14ac:dyDescent="0.2"/>
    <row r="4256" hidden="1" x14ac:dyDescent="0.2"/>
    <row r="4257" hidden="1" x14ac:dyDescent="0.2"/>
    <row r="4258" hidden="1" x14ac:dyDescent="0.2"/>
    <row r="4259" hidden="1" x14ac:dyDescent="0.2"/>
    <row r="4260" hidden="1" x14ac:dyDescent="0.2"/>
    <row r="4261" hidden="1" x14ac:dyDescent="0.2"/>
    <row r="4262" hidden="1" x14ac:dyDescent="0.2"/>
    <row r="4263" hidden="1" x14ac:dyDescent="0.2"/>
    <row r="4264" hidden="1" x14ac:dyDescent="0.2"/>
    <row r="4265" hidden="1" x14ac:dyDescent="0.2"/>
    <row r="4266" hidden="1" x14ac:dyDescent="0.2"/>
    <row r="4267" hidden="1" x14ac:dyDescent="0.2"/>
    <row r="4268" hidden="1" x14ac:dyDescent="0.2"/>
    <row r="4269" hidden="1" x14ac:dyDescent="0.2"/>
    <row r="4270" hidden="1" x14ac:dyDescent="0.2"/>
    <row r="4271" hidden="1" x14ac:dyDescent="0.2"/>
    <row r="4272" hidden="1" x14ac:dyDescent="0.2"/>
    <row r="4273" hidden="1" x14ac:dyDescent="0.2"/>
    <row r="4274" hidden="1" x14ac:dyDescent="0.2"/>
    <row r="4275" hidden="1" x14ac:dyDescent="0.2"/>
    <row r="4276" hidden="1" x14ac:dyDescent="0.2"/>
    <row r="4277" hidden="1" x14ac:dyDescent="0.2"/>
    <row r="4278" hidden="1" x14ac:dyDescent="0.2"/>
    <row r="4279" hidden="1" x14ac:dyDescent="0.2"/>
    <row r="4280" hidden="1" x14ac:dyDescent="0.2"/>
    <row r="4281" hidden="1" x14ac:dyDescent="0.2"/>
    <row r="4282" hidden="1" x14ac:dyDescent="0.2"/>
    <row r="4283" hidden="1" x14ac:dyDescent="0.2"/>
    <row r="4284" hidden="1" x14ac:dyDescent="0.2"/>
    <row r="4285" hidden="1" x14ac:dyDescent="0.2"/>
    <row r="4286" hidden="1" x14ac:dyDescent="0.2"/>
    <row r="4287" hidden="1" x14ac:dyDescent="0.2"/>
    <row r="4288" hidden="1" x14ac:dyDescent="0.2"/>
    <row r="4289" hidden="1" x14ac:dyDescent="0.2"/>
    <row r="4290" hidden="1" x14ac:dyDescent="0.2"/>
    <row r="4291" hidden="1" x14ac:dyDescent="0.2"/>
    <row r="4292" hidden="1" x14ac:dyDescent="0.2"/>
    <row r="4293" hidden="1" x14ac:dyDescent="0.2"/>
    <row r="4294" hidden="1" x14ac:dyDescent="0.2"/>
    <row r="4295" hidden="1" x14ac:dyDescent="0.2"/>
    <row r="4296" hidden="1" x14ac:dyDescent="0.2"/>
    <row r="4297" hidden="1" x14ac:dyDescent="0.2"/>
    <row r="4298" hidden="1" x14ac:dyDescent="0.2"/>
    <row r="4299" hidden="1" x14ac:dyDescent="0.2"/>
    <row r="4300" hidden="1" x14ac:dyDescent="0.2"/>
    <row r="4301" hidden="1" x14ac:dyDescent="0.2"/>
    <row r="4302" hidden="1" x14ac:dyDescent="0.2"/>
    <row r="4303" hidden="1" x14ac:dyDescent="0.2"/>
    <row r="4304" hidden="1" x14ac:dyDescent="0.2"/>
    <row r="4305" hidden="1" x14ac:dyDescent="0.2"/>
    <row r="4306" hidden="1" x14ac:dyDescent="0.2"/>
    <row r="4307" hidden="1" x14ac:dyDescent="0.2"/>
    <row r="4308" hidden="1" x14ac:dyDescent="0.2"/>
    <row r="4309" hidden="1" x14ac:dyDescent="0.2"/>
    <row r="4310" hidden="1" x14ac:dyDescent="0.2"/>
    <row r="4311" hidden="1" x14ac:dyDescent="0.2"/>
    <row r="4312" hidden="1" x14ac:dyDescent="0.2"/>
    <row r="4313" hidden="1" x14ac:dyDescent="0.2"/>
    <row r="4314" hidden="1" x14ac:dyDescent="0.2"/>
    <row r="4315" hidden="1" x14ac:dyDescent="0.2"/>
    <row r="4316" hidden="1" x14ac:dyDescent="0.2"/>
    <row r="4317" hidden="1" x14ac:dyDescent="0.2"/>
    <row r="4318" hidden="1" x14ac:dyDescent="0.2"/>
    <row r="4319" hidden="1" x14ac:dyDescent="0.2"/>
    <row r="4320" hidden="1" x14ac:dyDescent="0.2"/>
    <row r="4321" hidden="1" x14ac:dyDescent="0.2"/>
    <row r="4322" hidden="1" x14ac:dyDescent="0.2"/>
    <row r="4323" hidden="1" x14ac:dyDescent="0.2"/>
    <row r="4324" hidden="1" x14ac:dyDescent="0.2"/>
    <row r="4325" hidden="1" x14ac:dyDescent="0.2"/>
    <row r="4326" hidden="1" x14ac:dyDescent="0.2"/>
    <row r="4327" hidden="1" x14ac:dyDescent="0.2"/>
    <row r="4328" hidden="1" x14ac:dyDescent="0.2"/>
    <row r="4329" hidden="1" x14ac:dyDescent="0.2"/>
    <row r="4330" hidden="1" x14ac:dyDescent="0.2"/>
    <row r="4331" hidden="1" x14ac:dyDescent="0.2"/>
    <row r="4332" hidden="1" x14ac:dyDescent="0.2"/>
    <row r="4333" hidden="1" x14ac:dyDescent="0.2"/>
    <row r="4334" hidden="1" x14ac:dyDescent="0.2"/>
    <row r="4335" hidden="1" x14ac:dyDescent="0.2"/>
    <row r="4336" hidden="1" x14ac:dyDescent="0.2"/>
    <row r="4337" hidden="1" x14ac:dyDescent="0.2"/>
    <row r="4338" hidden="1" x14ac:dyDescent="0.2"/>
    <row r="4339" hidden="1" x14ac:dyDescent="0.2"/>
    <row r="4340" hidden="1" x14ac:dyDescent="0.2"/>
    <row r="4341" hidden="1" x14ac:dyDescent="0.2"/>
    <row r="4342" hidden="1" x14ac:dyDescent="0.2"/>
    <row r="4343" hidden="1" x14ac:dyDescent="0.2"/>
    <row r="4344" hidden="1" x14ac:dyDescent="0.2"/>
    <row r="4345" hidden="1" x14ac:dyDescent="0.2"/>
    <row r="4346" hidden="1" x14ac:dyDescent="0.2"/>
    <row r="4347" hidden="1" x14ac:dyDescent="0.2"/>
    <row r="4348" hidden="1" x14ac:dyDescent="0.2"/>
    <row r="4349" hidden="1" x14ac:dyDescent="0.2"/>
    <row r="4350" hidden="1" x14ac:dyDescent="0.2"/>
    <row r="4351" hidden="1" x14ac:dyDescent="0.2"/>
    <row r="4352" hidden="1" x14ac:dyDescent="0.2"/>
    <row r="4353" hidden="1" x14ac:dyDescent="0.2"/>
    <row r="4354" hidden="1" x14ac:dyDescent="0.2"/>
    <row r="4355" hidden="1" x14ac:dyDescent="0.2"/>
    <row r="4356" hidden="1" x14ac:dyDescent="0.2"/>
    <row r="4357" hidden="1" x14ac:dyDescent="0.2"/>
    <row r="4358" hidden="1" x14ac:dyDescent="0.2"/>
    <row r="4359" hidden="1" x14ac:dyDescent="0.2"/>
    <row r="4360" hidden="1" x14ac:dyDescent="0.2"/>
    <row r="4361" hidden="1" x14ac:dyDescent="0.2"/>
    <row r="4362" hidden="1" x14ac:dyDescent="0.2"/>
    <row r="4363" hidden="1" x14ac:dyDescent="0.2"/>
    <row r="4364" hidden="1" x14ac:dyDescent="0.2"/>
    <row r="4365" hidden="1" x14ac:dyDescent="0.2"/>
    <row r="4366" hidden="1" x14ac:dyDescent="0.2"/>
    <row r="4367" hidden="1" x14ac:dyDescent="0.2"/>
    <row r="4368" hidden="1" x14ac:dyDescent="0.2"/>
    <row r="4369" hidden="1" x14ac:dyDescent="0.2"/>
    <row r="4370" hidden="1" x14ac:dyDescent="0.2"/>
    <row r="4371" hidden="1" x14ac:dyDescent="0.2"/>
    <row r="4372" hidden="1" x14ac:dyDescent="0.2"/>
    <row r="4373" hidden="1" x14ac:dyDescent="0.2"/>
    <row r="4374" hidden="1" x14ac:dyDescent="0.2"/>
    <row r="4375" hidden="1" x14ac:dyDescent="0.2"/>
    <row r="4376" hidden="1" x14ac:dyDescent="0.2"/>
    <row r="4377" hidden="1" x14ac:dyDescent="0.2"/>
    <row r="4378" hidden="1" x14ac:dyDescent="0.2"/>
    <row r="4379" hidden="1" x14ac:dyDescent="0.2"/>
    <row r="4380" hidden="1" x14ac:dyDescent="0.2"/>
    <row r="4381" hidden="1" x14ac:dyDescent="0.2"/>
    <row r="4382" hidden="1" x14ac:dyDescent="0.2"/>
    <row r="4383" hidden="1" x14ac:dyDescent="0.2"/>
    <row r="4384" hidden="1" x14ac:dyDescent="0.2"/>
    <row r="4385" hidden="1" x14ac:dyDescent="0.2"/>
    <row r="4386" hidden="1" x14ac:dyDescent="0.2"/>
    <row r="4387" hidden="1" x14ac:dyDescent="0.2"/>
    <row r="4388" hidden="1" x14ac:dyDescent="0.2"/>
    <row r="4389" hidden="1" x14ac:dyDescent="0.2"/>
    <row r="4390" hidden="1" x14ac:dyDescent="0.2"/>
    <row r="4391" hidden="1" x14ac:dyDescent="0.2"/>
    <row r="4392" hidden="1" x14ac:dyDescent="0.2"/>
    <row r="4393" hidden="1" x14ac:dyDescent="0.2"/>
    <row r="4394" hidden="1" x14ac:dyDescent="0.2"/>
    <row r="4395" hidden="1" x14ac:dyDescent="0.2"/>
    <row r="4396" hidden="1" x14ac:dyDescent="0.2"/>
    <row r="4397" hidden="1" x14ac:dyDescent="0.2"/>
    <row r="4398" hidden="1" x14ac:dyDescent="0.2"/>
    <row r="4399" hidden="1" x14ac:dyDescent="0.2"/>
    <row r="4400" hidden="1" x14ac:dyDescent="0.2"/>
    <row r="4401" hidden="1" x14ac:dyDescent="0.2"/>
    <row r="4402" hidden="1" x14ac:dyDescent="0.2"/>
    <row r="4403" hidden="1" x14ac:dyDescent="0.2"/>
    <row r="4404" hidden="1" x14ac:dyDescent="0.2"/>
    <row r="4405" hidden="1" x14ac:dyDescent="0.2"/>
    <row r="4406" hidden="1" x14ac:dyDescent="0.2"/>
    <row r="4407" hidden="1" x14ac:dyDescent="0.2"/>
    <row r="4408" hidden="1" x14ac:dyDescent="0.2"/>
    <row r="4409" hidden="1" x14ac:dyDescent="0.2"/>
    <row r="4410" hidden="1" x14ac:dyDescent="0.2"/>
    <row r="4411" hidden="1" x14ac:dyDescent="0.2"/>
    <row r="4412" hidden="1" x14ac:dyDescent="0.2"/>
    <row r="4413" hidden="1" x14ac:dyDescent="0.2"/>
    <row r="4414" hidden="1" x14ac:dyDescent="0.2"/>
    <row r="4415" hidden="1" x14ac:dyDescent="0.2"/>
    <row r="4416" hidden="1" x14ac:dyDescent="0.2"/>
    <row r="4417" hidden="1" x14ac:dyDescent="0.2"/>
    <row r="4418" hidden="1" x14ac:dyDescent="0.2"/>
    <row r="4419" hidden="1" x14ac:dyDescent="0.2"/>
    <row r="4420" hidden="1" x14ac:dyDescent="0.2"/>
    <row r="4421" hidden="1" x14ac:dyDescent="0.2"/>
    <row r="4422" hidden="1" x14ac:dyDescent="0.2"/>
    <row r="4423" hidden="1" x14ac:dyDescent="0.2"/>
    <row r="4424" hidden="1" x14ac:dyDescent="0.2"/>
    <row r="4425" hidden="1" x14ac:dyDescent="0.2"/>
    <row r="4426" hidden="1" x14ac:dyDescent="0.2"/>
    <row r="4427" hidden="1" x14ac:dyDescent="0.2"/>
    <row r="4428" hidden="1" x14ac:dyDescent="0.2"/>
    <row r="4429" hidden="1" x14ac:dyDescent="0.2"/>
    <row r="4430" hidden="1" x14ac:dyDescent="0.2"/>
    <row r="4431" hidden="1" x14ac:dyDescent="0.2"/>
    <row r="4432" hidden="1" x14ac:dyDescent="0.2"/>
    <row r="4433" hidden="1" x14ac:dyDescent="0.2"/>
    <row r="4434" hidden="1" x14ac:dyDescent="0.2"/>
    <row r="4435" hidden="1" x14ac:dyDescent="0.2"/>
    <row r="4436" hidden="1" x14ac:dyDescent="0.2"/>
    <row r="4437" hidden="1" x14ac:dyDescent="0.2"/>
    <row r="4438" hidden="1" x14ac:dyDescent="0.2"/>
    <row r="4439" hidden="1" x14ac:dyDescent="0.2"/>
    <row r="4440" hidden="1" x14ac:dyDescent="0.2"/>
    <row r="4441" hidden="1" x14ac:dyDescent="0.2"/>
    <row r="4442" hidden="1" x14ac:dyDescent="0.2"/>
    <row r="4443" hidden="1" x14ac:dyDescent="0.2"/>
    <row r="4444" hidden="1" x14ac:dyDescent="0.2"/>
    <row r="4445" hidden="1" x14ac:dyDescent="0.2"/>
    <row r="4446" hidden="1" x14ac:dyDescent="0.2"/>
    <row r="4447" hidden="1" x14ac:dyDescent="0.2"/>
    <row r="4448" hidden="1" x14ac:dyDescent="0.2"/>
    <row r="4449" hidden="1" x14ac:dyDescent="0.2"/>
    <row r="4450" hidden="1" x14ac:dyDescent="0.2"/>
    <row r="4451" hidden="1" x14ac:dyDescent="0.2"/>
    <row r="4452" hidden="1" x14ac:dyDescent="0.2"/>
    <row r="4453" hidden="1" x14ac:dyDescent="0.2"/>
    <row r="4454" hidden="1" x14ac:dyDescent="0.2"/>
    <row r="4455" hidden="1" x14ac:dyDescent="0.2"/>
    <row r="4456" hidden="1" x14ac:dyDescent="0.2"/>
    <row r="4457" hidden="1" x14ac:dyDescent="0.2"/>
    <row r="4458" hidden="1" x14ac:dyDescent="0.2"/>
    <row r="4459" hidden="1" x14ac:dyDescent="0.2"/>
    <row r="4460" hidden="1" x14ac:dyDescent="0.2"/>
    <row r="4461" hidden="1" x14ac:dyDescent="0.2"/>
    <row r="4462" hidden="1" x14ac:dyDescent="0.2"/>
    <row r="4463" hidden="1" x14ac:dyDescent="0.2"/>
    <row r="4464" hidden="1" x14ac:dyDescent="0.2"/>
    <row r="4465" hidden="1" x14ac:dyDescent="0.2"/>
    <row r="4466" hidden="1" x14ac:dyDescent="0.2"/>
    <row r="4467" hidden="1" x14ac:dyDescent="0.2"/>
    <row r="4468" hidden="1" x14ac:dyDescent="0.2"/>
    <row r="4469" hidden="1" x14ac:dyDescent="0.2"/>
    <row r="4470" hidden="1" x14ac:dyDescent="0.2"/>
    <row r="4471" hidden="1" x14ac:dyDescent="0.2"/>
    <row r="4472" hidden="1" x14ac:dyDescent="0.2"/>
    <row r="4473" hidden="1" x14ac:dyDescent="0.2"/>
    <row r="4474" hidden="1" x14ac:dyDescent="0.2"/>
    <row r="4475" hidden="1" x14ac:dyDescent="0.2"/>
    <row r="4476" hidden="1" x14ac:dyDescent="0.2"/>
    <row r="4477" hidden="1" x14ac:dyDescent="0.2"/>
    <row r="4478" hidden="1" x14ac:dyDescent="0.2"/>
    <row r="4479" hidden="1" x14ac:dyDescent="0.2"/>
    <row r="4480" hidden="1" x14ac:dyDescent="0.2"/>
    <row r="4481" hidden="1" x14ac:dyDescent="0.2"/>
    <row r="4482" hidden="1" x14ac:dyDescent="0.2"/>
    <row r="4483" hidden="1" x14ac:dyDescent="0.2"/>
    <row r="4484" hidden="1" x14ac:dyDescent="0.2"/>
    <row r="4485" hidden="1" x14ac:dyDescent="0.2"/>
    <row r="4486" hidden="1" x14ac:dyDescent="0.2"/>
    <row r="4487" hidden="1" x14ac:dyDescent="0.2"/>
    <row r="4488" hidden="1" x14ac:dyDescent="0.2"/>
    <row r="4489" hidden="1" x14ac:dyDescent="0.2"/>
    <row r="4490" hidden="1" x14ac:dyDescent="0.2"/>
    <row r="4491" hidden="1" x14ac:dyDescent="0.2"/>
    <row r="4492" hidden="1" x14ac:dyDescent="0.2"/>
    <row r="4493" hidden="1" x14ac:dyDescent="0.2"/>
    <row r="4494" hidden="1" x14ac:dyDescent="0.2"/>
    <row r="4495" hidden="1" x14ac:dyDescent="0.2"/>
    <row r="4496" hidden="1" x14ac:dyDescent="0.2"/>
    <row r="4497" hidden="1" x14ac:dyDescent="0.2"/>
    <row r="4498" hidden="1" x14ac:dyDescent="0.2"/>
    <row r="4499" hidden="1" x14ac:dyDescent="0.2"/>
    <row r="4500" hidden="1" x14ac:dyDescent="0.2"/>
    <row r="4501" hidden="1" x14ac:dyDescent="0.2"/>
    <row r="4502" hidden="1" x14ac:dyDescent="0.2"/>
    <row r="4503" hidden="1" x14ac:dyDescent="0.2"/>
    <row r="4504" hidden="1" x14ac:dyDescent="0.2"/>
    <row r="4505" hidden="1" x14ac:dyDescent="0.2"/>
    <row r="4506" hidden="1" x14ac:dyDescent="0.2"/>
    <row r="4507" hidden="1" x14ac:dyDescent="0.2"/>
    <row r="4508" hidden="1" x14ac:dyDescent="0.2"/>
    <row r="4509" hidden="1" x14ac:dyDescent="0.2"/>
    <row r="4510" hidden="1" x14ac:dyDescent="0.2"/>
    <row r="4511" hidden="1" x14ac:dyDescent="0.2"/>
    <row r="4512" hidden="1" x14ac:dyDescent="0.2"/>
    <row r="4513" hidden="1" x14ac:dyDescent="0.2"/>
    <row r="4514" hidden="1" x14ac:dyDescent="0.2"/>
    <row r="4515" hidden="1" x14ac:dyDescent="0.2"/>
    <row r="4516" hidden="1" x14ac:dyDescent="0.2"/>
    <row r="4517" hidden="1" x14ac:dyDescent="0.2"/>
    <row r="4518" hidden="1" x14ac:dyDescent="0.2"/>
    <row r="4519" hidden="1" x14ac:dyDescent="0.2"/>
    <row r="4520" hidden="1" x14ac:dyDescent="0.2"/>
    <row r="4521" hidden="1" x14ac:dyDescent="0.2"/>
    <row r="4522" hidden="1" x14ac:dyDescent="0.2"/>
    <row r="4523" hidden="1" x14ac:dyDescent="0.2"/>
    <row r="4524" hidden="1" x14ac:dyDescent="0.2"/>
    <row r="4525" hidden="1" x14ac:dyDescent="0.2"/>
    <row r="4526" hidden="1" x14ac:dyDescent="0.2"/>
    <row r="4527" hidden="1" x14ac:dyDescent="0.2"/>
    <row r="4528" hidden="1" x14ac:dyDescent="0.2"/>
    <row r="4529" hidden="1" x14ac:dyDescent="0.2"/>
    <row r="4530" hidden="1" x14ac:dyDescent="0.2"/>
    <row r="4531" hidden="1" x14ac:dyDescent="0.2"/>
    <row r="4532" hidden="1" x14ac:dyDescent="0.2"/>
    <row r="4533" hidden="1" x14ac:dyDescent="0.2"/>
    <row r="4534" hidden="1" x14ac:dyDescent="0.2"/>
    <row r="4535" hidden="1" x14ac:dyDescent="0.2"/>
    <row r="4536" hidden="1" x14ac:dyDescent="0.2"/>
    <row r="4537" hidden="1" x14ac:dyDescent="0.2"/>
    <row r="4538" hidden="1" x14ac:dyDescent="0.2"/>
    <row r="4539" hidden="1" x14ac:dyDescent="0.2"/>
    <row r="4540" hidden="1" x14ac:dyDescent="0.2"/>
    <row r="4541" hidden="1" x14ac:dyDescent="0.2"/>
    <row r="4542" hidden="1" x14ac:dyDescent="0.2"/>
    <row r="4543" hidden="1" x14ac:dyDescent="0.2"/>
    <row r="4544" hidden="1" x14ac:dyDescent="0.2"/>
    <row r="4545" hidden="1" x14ac:dyDescent="0.2"/>
    <row r="4546" hidden="1" x14ac:dyDescent="0.2"/>
    <row r="4547" hidden="1" x14ac:dyDescent="0.2"/>
    <row r="4548" hidden="1" x14ac:dyDescent="0.2"/>
    <row r="4549" hidden="1" x14ac:dyDescent="0.2"/>
    <row r="4550" hidden="1" x14ac:dyDescent="0.2"/>
    <row r="4551" hidden="1" x14ac:dyDescent="0.2"/>
    <row r="4552" hidden="1" x14ac:dyDescent="0.2"/>
    <row r="4553" hidden="1" x14ac:dyDescent="0.2"/>
    <row r="4554" hidden="1" x14ac:dyDescent="0.2"/>
    <row r="4555" hidden="1" x14ac:dyDescent="0.2"/>
    <row r="4556" hidden="1" x14ac:dyDescent="0.2"/>
    <row r="4557" hidden="1" x14ac:dyDescent="0.2"/>
    <row r="4558" hidden="1" x14ac:dyDescent="0.2"/>
    <row r="4559" hidden="1" x14ac:dyDescent="0.2"/>
    <row r="4560" hidden="1" x14ac:dyDescent="0.2"/>
    <row r="4561" hidden="1" x14ac:dyDescent="0.2"/>
    <row r="4562" hidden="1" x14ac:dyDescent="0.2"/>
    <row r="4563" hidden="1" x14ac:dyDescent="0.2"/>
    <row r="4564" hidden="1" x14ac:dyDescent="0.2"/>
    <row r="4565" hidden="1" x14ac:dyDescent="0.2"/>
    <row r="4566" hidden="1" x14ac:dyDescent="0.2"/>
    <row r="4567" hidden="1" x14ac:dyDescent="0.2"/>
    <row r="4568" hidden="1" x14ac:dyDescent="0.2"/>
    <row r="4569" hidden="1" x14ac:dyDescent="0.2"/>
    <row r="4570" hidden="1" x14ac:dyDescent="0.2"/>
    <row r="4571" hidden="1" x14ac:dyDescent="0.2"/>
    <row r="4572" hidden="1" x14ac:dyDescent="0.2"/>
    <row r="4573" hidden="1" x14ac:dyDescent="0.2"/>
    <row r="4574" hidden="1" x14ac:dyDescent="0.2"/>
    <row r="4575" hidden="1" x14ac:dyDescent="0.2"/>
    <row r="4576" hidden="1" x14ac:dyDescent="0.2"/>
    <row r="4577" hidden="1" x14ac:dyDescent="0.2"/>
    <row r="4578" hidden="1" x14ac:dyDescent="0.2"/>
    <row r="4579" hidden="1" x14ac:dyDescent="0.2"/>
    <row r="4580" hidden="1" x14ac:dyDescent="0.2"/>
    <row r="4581" hidden="1" x14ac:dyDescent="0.2"/>
    <row r="4582" hidden="1" x14ac:dyDescent="0.2"/>
    <row r="4583" hidden="1" x14ac:dyDescent="0.2"/>
    <row r="4584" hidden="1" x14ac:dyDescent="0.2"/>
    <row r="4585" hidden="1" x14ac:dyDescent="0.2"/>
    <row r="4586" hidden="1" x14ac:dyDescent="0.2"/>
    <row r="4587" hidden="1" x14ac:dyDescent="0.2"/>
    <row r="4588" hidden="1" x14ac:dyDescent="0.2"/>
    <row r="4589" hidden="1" x14ac:dyDescent="0.2"/>
    <row r="4590" hidden="1" x14ac:dyDescent="0.2"/>
    <row r="4591" hidden="1" x14ac:dyDescent="0.2"/>
    <row r="4592" hidden="1" x14ac:dyDescent="0.2"/>
    <row r="4593" hidden="1" x14ac:dyDescent="0.2"/>
    <row r="4594" hidden="1" x14ac:dyDescent="0.2"/>
    <row r="4595" hidden="1" x14ac:dyDescent="0.2"/>
    <row r="4596" hidden="1" x14ac:dyDescent="0.2"/>
    <row r="4597" hidden="1" x14ac:dyDescent="0.2"/>
    <row r="4598" hidden="1" x14ac:dyDescent="0.2"/>
    <row r="4599" hidden="1" x14ac:dyDescent="0.2"/>
    <row r="4600" hidden="1" x14ac:dyDescent="0.2"/>
    <row r="4601" hidden="1" x14ac:dyDescent="0.2"/>
    <row r="4602" hidden="1" x14ac:dyDescent="0.2"/>
    <row r="4603" hidden="1" x14ac:dyDescent="0.2"/>
    <row r="4604" hidden="1" x14ac:dyDescent="0.2"/>
    <row r="4605" hidden="1" x14ac:dyDescent="0.2"/>
    <row r="4606" hidden="1" x14ac:dyDescent="0.2"/>
    <row r="4607" hidden="1" x14ac:dyDescent="0.2"/>
    <row r="4608" hidden="1" x14ac:dyDescent="0.2"/>
    <row r="4609" hidden="1" x14ac:dyDescent="0.2"/>
    <row r="4610" hidden="1" x14ac:dyDescent="0.2"/>
    <row r="4611" hidden="1" x14ac:dyDescent="0.2"/>
    <row r="4612" hidden="1" x14ac:dyDescent="0.2"/>
    <row r="4613" hidden="1" x14ac:dyDescent="0.2"/>
    <row r="4614" hidden="1" x14ac:dyDescent="0.2"/>
    <row r="4615" hidden="1" x14ac:dyDescent="0.2"/>
    <row r="4616" hidden="1" x14ac:dyDescent="0.2"/>
    <row r="4617" hidden="1" x14ac:dyDescent="0.2"/>
    <row r="4618" hidden="1" x14ac:dyDescent="0.2"/>
    <row r="4619" hidden="1" x14ac:dyDescent="0.2"/>
    <row r="4620" hidden="1" x14ac:dyDescent="0.2"/>
    <row r="4621" hidden="1" x14ac:dyDescent="0.2"/>
    <row r="4622" hidden="1" x14ac:dyDescent="0.2"/>
    <row r="4623" hidden="1" x14ac:dyDescent="0.2"/>
    <row r="4624" hidden="1" x14ac:dyDescent="0.2"/>
    <row r="4625" hidden="1" x14ac:dyDescent="0.2"/>
    <row r="4626" hidden="1" x14ac:dyDescent="0.2"/>
    <row r="4627" hidden="1" x14ac:dyDescent="0.2"/>
    <row r="4628" hidden="1" x14ac:dyDescent="0.2"/>
    <row r="4629" hidden="1" x14ac:dyDescent="0.2"/>
    <row r="4630" hidden="1" x14ac:dyDescent="0.2"/>
    <row r="4631" hidden="1" x14ac:dyDescent="0.2"/>
    <row r="4632" hidden="1" x14ac:dyDescent="0.2"/>
    <row r="4633" hidden="1" x14ac:dyDescent="0.2"/>
    <row r="4634" hidden="1" x14ac:dyDescent="0.2"/>
    <row r="4635" hidden="1" x14ac:dyDescent="0.2"/>
    <row r="4636" hidden="1" x14ac:dyDescent="0.2"/>
    <row r="4637" hidden="1" x14ac:dyDescent="0.2"/>
    <row r="4638" hidden="1" x14ac:dyDescent="0.2"/>
    <row r="4639" hidden="1" x14ac:dyDescent="0.2"/>
    <row r="4640" hidden="1" x14ac:dyDescent="0.2"/>
    <row r="4641" hidden="1" x14ac:dyDescent="0.2"/>
    <row r="4642" hidden="1" x14ac:dyDescent="0.2"/>
    <row r="4643" hidden="1" x14ac:dyDescent="0.2"/>
    <row r="4644" hidden="1" x14ac:dyDescent="0.2"/>
    <row r="4645" hidden="1" x14ac:dyDescent="0.2"/>
    <row r="4646" hidden="1" x14ac:dyDescent="0.2"/>
    <row r="4647" hidden="1" x14ac:dyDescent="0.2"/>
    <row r="4648" hidden="1" x14ac:dyDescent="0.2"/>
    <row r="4649" hidden="1" x14ac:dyDescent="0.2"/>
    <row r="4650" hidden="1" x14ac:dyDescent="0.2"/>
    <row r="4651" hidden="1" x14ac:dyDescent="0.2"/>
    <row r="4652" hidden="1" x14ac:dyDescent="0.2"/>
    <row r="4653" hidden="1" x14ac:dyDescent="0.2"/>
    <row r="4654" hidden="1" x14ac:dyDescent="0.2"/>
    <row r="4655" hidden="1" x14ac:dyDescent="0.2"/>
    <row r="4656" hidden="1" x14ac:dyDescent="0.2"/>
    <row r="4657" hidden="1" x14ac:dyDescent="0.2"/>
    <row r="4658" hidden="1" x14ac:dyDescent="0.2"/>
    <row r="4659" hidden="1" x14ac:dyDescent="0.2"/>
    <row r="4660" hidden="1" x14ac:dyDescent="0.2"/>
    <row r="4661" hidden="1" x14ac:dyDescent="0.2"/>
    <row r="4662" hidden="1" x14ac:dyDescent="0.2"/>
    <row r="4663" hidden="1" x14ac:dyDescent="0.2"/>
    <row r="4664" hidden="1" x14ac:dyDescent="0.2"/>
    <row r="4665" hidden="1" x14ac:dyDescent="0.2"/>
    <row r="4666" hidden="1" x14ac:dyDescent="0.2"/>
    <row r="4667" hidden="1" x14ac:dyDescent="0.2"/>
    <row r="4668" hidden="1" x14ac:dyDescent="0.2"/>
    <row r="4669" hidden="1" x14ac:dyDescent="0.2"/>
    <row r="4670" hidden="1" x14ac:dyDescent="0.2"/>
    <row r="4671" hidden="1" x14ac:dyDescent="0.2"/>
    <row r="4672" hidden="1" x14ac:dyDescent="0.2"/>
    <row r="4673" hidden="1" x14ac:dyDescent="0.2"/>
    <row r="4674" hidden="1" x14ac:dyDescent="0.2"/>
    <row r="4675" hidden="1" x14ac:dyDescent="0.2"/>
    <row r="4676" hidden="1" x14ac:dyDescent="0.2"/>
    <row r="4677" hidden="1" x14ac:dyDescent="0.2"/>
    <row r="4678" hidden="1" x14ac:dyDescent="0.2"/>
    <row r="4679" hidden="1" x14ac:dyDescent="0.2"/>
    <row r="4680" hidden="1" x14ac:dyDescent="0.2"/>
    <row r="4681" hidden="1" x14ac:dyDescent="0.2"/>
    <row r="4682" hidden="1" x14ac:dyDescent="0.2"/>
    <row r="4683" hidden="1" x14ac:dyDescent="0.2"/>
    <row r="4684" hidden="1" x14ac:dyDescent="0.2"/>
    <row r="4685" hidden="1" x14ac:dyDescent="0.2"/>
    <row r="4686" hidden="1" x14ac:dyDescent="0.2"/>
    <row r="4687" hidden="1" x14ac:dyDescent="0.2"/>
    <row r="4688" hidden="1" x14ac:dyDescent="0.2"/>
    <row r="4689" hidden="1" x14ac:dyDescent="0.2"/>
    <row r="4690" hidden="1" x14ac:dyDescent="0.2"/>
    <row r="4691" hidden="1" x14ac:dyDescent="0.2"/>
    <row r="4692" hidden="1" x14ac:dyDescent="0.2"/>
    <row r="4693" hidden="1" x14ac:dyDescent="0.2"/>
    <row r="4694" hidden="1" x14ac:dyDescent="0.2"/>
    <row r="4695" hidden="1" x14ac:dyDescent="0.2"/>
    <row r="4696" hidden="1" x14ac:dyDescent="0.2"/>
    <row r="4697" hidden="1" x14ac:dyDescent="0.2"/>
    <row r="4698" hidden="1" x14ac:dyDescent="0.2"/>
    <row r="4699" hidden="1" x14ac:dyDescent="0.2"/>
    <row r="4700" hidden="1" x14ac:dyDescent="0.2"/>
    <row r="4701" hidden="1" x14ac:dyDescent="0.2"/>
    <row r="4702" hidden="1" x14ac:dyDescent="0.2"/>
    <row r="4703" hidden="1" x14ac:dyDescent="0.2"/>
    <row r="4704" hidden="1" x14ac:dyDescent="0.2"/>
    <row r="4705" hidden="1" x14ac:dyDescent="0.2"/>
    <row r="4706" hidden="1" x14ac:dyDescent="0.2"/>
    <row r="4707" hidden="1" x14ac:dyDescent="0.2"/>
    <row r="4708" hidden="1" x14ac:dyDescent="0.2"/>
    <row r="4709" hidden="1" x14ac:dyDescent="0.2"/>
    <row r="4710" hidden="1" x14ac:dyDescent="0.2"/>
    <row r="4711" hidden="1" x14ac:dyDescent="0.2"/>
    <row r="4712" hidden="1" x14ac:dyDescent="0.2"/>
    <row r="4713" hidden="1" x14ac:dyDescent="0.2"/>
    <row r="4714" hidden="1" x14ac:dyDescent="0.2"/>
    <row r="4715" hidden="1" x14ac:dyDescent="0.2"/>
    <row r="4716" hidden="1" x14ac:dyDescent="0.2"/>
    <row r="4717" hidden="1" x14ac:dyDescent="0.2"/>
    <row r="4718" hidden="1" x14ac:dyDescent="0.2"/>
    <row r="4719" hidden="1" x14ac:dyDescent="0.2"/>
    <row r="4720" hidden="1" x14ac:dyDescent="0.2"/>
    <row r="4721" hidden="1" x14ac:dyDescent="0.2"/>
    <row r="4722" hidden="1" x14ac:dyDescent="0.2"/>
    <row r="4723" hidden="1" x14ac:dyDescent="0.2"/>
    <row r="4724" hidden="1" x14ac:dyDescent="0.2"/>
    <row r="4725" hidden="1" x14ac:dyDescent="0.2"/>
    <row r="4726" hidden="1" x14ac:dyDescent="0.2"/>
    <row r="4727" hidden="1" x14ac:dyDescent="0.2"/>
    <row r="4728" hidden="1" x14ac:dyDescent="0.2"/>
    <row r="4729" hidden="1" x14ac:dyDescent="0.2"/>
    <row r="4730" hidden="1" x14ac:dyDescent="0.2"/>
    <row r="4731" hidden="1" x14ac:dyDescent="0.2"/>
    <row r="4732" hidden="1" x14ac:dyDescent="0.2"/>
    <row r="4733" hidden="1" x14ac:dyDescent="0.2"/>
    <row r="4734" hidden="1" x14ac:dyDescent="0.2"/>
    <row r="4735" hidden="1" x14ac:dyDescent="0.2"/>
    <row r="4736" hidden="1" x14ac:dyDescent="0.2"/>
    <row r="4737" hidden="1" x14ac:dyDescent="0.2"/>
    <row r="4738" hidden="1" x14ac:dyDescent="0.2"/>
    <row r="4739" hidden="1" x14ac:dyDescent="0.2"/>
    <row r="4740" hidden="1" x14ac:dyDescent="0.2"/>
    <row r="4741" hidden="1" x14ac:dyDescent="0.2"/>
    <row r="4742" hidden="1" x14ac:dyDescent="0.2"/>
    <row r="4743" hidden="1" x14ac:dyDescent="0.2"/>
    <row r="4744" hidden="1" x14ac:dyDescent="0.2"/>
    <row r="4745" hidden="1" x14ac:dyDescent="0.2"/>
    <row r="4746" hidden="1" x14ac:dyDescent="0.2"/>
    <row r="4747" hidden="1" x14ac:dyDescent="0.2"/>
    <row r="4748" hidden="1" x14ac:dyDescent="0.2"/>
    <row r="4749" hidden="1" x14ac:dyDescent="0.2"/>
    <row r="4750" hidden="1" x14ac:dyDescent="0.2"/>
    <row r="4751" hidden="1" x14ac:dyDescent="0.2"/>
    <row r="4752" hidden="1" x14ac:dyDescent="0.2"/>
    <row r="4753" hidden="1" x14ac:dyDescent="0.2"/>
    <row r="4754" hidden="1" x14ac:dyDescent="0.2"/>
    <row r="4755" hidden="1" x14ac:dyDescent="0.2"/>
    <row r="4756" hidden="1" x14ac:dyDescent="0.2"/>
    <row r="4757" hidden="1" x14ac:dyDescent="0.2"/>
    <row r="4758" hidden="1" x14ac:dyDescent="0.2"/>
    <row r="4759" hidden="1" x14ac:dyDescent="0.2"/>
    <row r="4760" hidden="1" x14ac:dyDescent="0.2"/>
    <row r="4761" hidden="1" x14ac:dyDescent="0.2"/>
    <row r="4762" hidden="1" x14ac:dyDescent="0.2"/>
    <row r="4763" hidden="1" x14ac:dyDescent="0.2"/>
    <row r="4764" hidden="1" x14ac:dyDescent="0.2"/>
    <row r="4765" hidden="1" x14ac:dyDescent="0.2"/>
    <row r="4766" hidden="1" x14ac:dyDescent="0.2"/>
    <row r="4767" hidden="1" x14ac:dyDescent="0.2"/>
    <row r="4768" hidden="1" x14ac:dyDescent="0.2"/>
    <row r="4769" hidden="1" x14ac:dyDescent="0.2"/>
    <row r="4770" hidden="1" x14ac:dyDescent="0.2"/>
    <row r="4771" hidden="1" x14ac:dyDescent="0.2"/>
    <row r="4772" hidden="1" x14ac:dyDescent="0.2"/>
    <row r="4773" hidden="1" x14ac:dyDescent="0.2"/>
    <row r="4774" hidden="1" x14ac:dyDescent="0.2"/>
    <row r="4775" hidden="1" x14ac:dyDescent="0.2"/>
    <row r="4776" hidden="1" x14ac:dyDescent="0.2"/>
    <row r="4777" hidden="1" x14ac:dyDescent="0.2"/>
    <row r="4778" hidden="1" x14ac:dyDescent="0.2"/>
    <row r="4779" hidden="1" x14ac:dyDescent="0.2"/>
    <row r="4780" hidden="1" x14ac:dyDescent="0.2"/>
    <row r="4781" hidden="1" x14ac:dyDescent="0.2"/>
    <row r="4782" hidden="1" x14ac:dyDescent="0.2"/>
    <row r="4783" hidden="1" x14ac:dyDescent="0.2"/>
    <row r="4784" hidden="1" x14ac:dyDescent="0.2"/>
    <row r="4785" hidden="1" x14ac:dyDescent="0.2"/>
    <row r="4786" hidden="1" x14ac:dyDescent="0.2"/>
    <row r="4787" hidden="1" x14ac:dyDescent="0.2"/>
    <row r="4788" hidden="1" x14ac:dyDescent="0.2"/>
    <row r="4789" hidden="1" x14ac:dyDescent="0.2"/>
    <row r="4790" hidden="1" x14ac:dyDescent="0.2"/>
    <row r="4791" hidden="1" x14ac:dyDescent="0.2"/>
    <row r="4792" hidden="1" x14ac:dyDescent="0.2"/>
    <row r="4793" hidden="1" x14ac:dyDescent="0.2"/>
    <row r="4794" hidden="1" x14ac:dyDescent="0.2"/>
    <row r="4795" hidden="1" x14ac:dyDescent="0.2"/>
    <row r="4796" hidden="1" x14ac:dyDescent="0.2"/>
    <row r="4797" hidden="1" x14ac:dyDescent="0.2"/>
    <row r="4798" hidden="1" x14ac:dyDescent="0.2"/>
    <row r="4799" hidden="1" x14ac:dyDescent="0.2"/>
    <row r="4800" hidden="1" x14ac:dyDescent="0.2"/>
    <row r="4801" hidden="1" x14ac:dyDescent="0.2"/>
    <row r="4802" hidden="1" x14ac:dyDescent="0.2"/>
    <row r="4803" hidden="1" x14ac:dyDescent="0.2"/>
    <row r="4804" hidden="1" x14ac:dyDescent="0.2"/>
    <row r="4805" hidden="1" x14ac:dyDescent="0.2"/>
    <row r="4806" hidden="1" x14ac:dyDescent="0.2"/>
    <row r="4807" hidden="1" x14ac:dyDescent="0.2"/>
    <row r="4808" hidden="1" x14ac:dyDescent="0.2"/>
    <row r="4809" hidden="1" x14ac:dyDescent="0.2"/>
    <row r="4810" hidden="1" x14ac:dyDescent="0.2"/>
    <row r="4811" hidden="1" x14ac:dyDescent="0.2"/>
    <row r="4812" hidden="1" x14ac:dyDescent="0.2"/>
    <row r="4813" hidden="1" x14ac:dyDescent="0.2"/>
    <row r="4814" hidden="1" x14ac:dyDescent="0.2"/>
    <row r="4815" hidden="1" x14ac:dyDescent="0.2"/>
    <row r="4816" hidden="1" x14ac:dyDescent="0.2"/>
    <row r="4817" hidden="1" x14ac:dyDescent="0.2"/>
    <row r="4818" hidden="1" x14ac:dyDescent="0.2"/>
    <row r="4819" hidden="1" x14ac:dyDescent="0.2"/>
    <row r="4820" hidden="1" x14ac:dyDescent="0.2"/>
    <row r="4821" hidden="1" x14ac:dyDescent="0.2"/>
    <row r="4822" hidden="1" x14ac:dyDescent="0.2"/>
    <row r="4823" hidden="1" x14ac:dyDescent="0.2"/>
    <row r="4824" hidden="1" x14ac:dyDescent="0.2"/>
    <row r="4825" hidden="1" x14ac:dyDescent="0.2"/>
    <row r="4826" hidden="1" x14ac:dyDescent="0.2"/>
    <row r="4827" hidden="1" x14ac:dyDescent="0.2"/>
    <row r="4828" hidden="1" x14ac:dyDescent="0.2"/>
    <row r="4829" hidden="1" x14ac:dyDescent="0.2"/>
    <row r="4830" hidden="1" x14ac:dyDescent="0.2"/>
    <row r="4831" hidden="1" x14ac:dyDescent="0.2"/>
    <row r="4832" hidden="1" x14ac:dyDescent="0.2"/>
    <row r="4833" hidden="1" x14ac:dyDescent="0.2"/>
    <row r="4834" hidden="1" x14ac:dyDescent="0.2"/>
    <row r="4835" hidden="1" x14ac:dyDescent="0.2"/>
    <row r="4836" hidden="1" x14ac:dyDescent="0.2"/>
    <row r="4837" hidden="1" x14ac:dyDescent="0.2"/>
    <row r="4838" hidden="1" x14ac:dyDescent="0.2"/>
    <row r="4839" hidden="1" x14ac:dyDescent="0.2"/>
    <row r="4840" hidden="1" x14ac:dyDescent="0.2"/>
    <row r="4841" hidden="1" x14ac:dyDescent="0.2"/>
    <row r="4842" hidden="1" x14ac:dyDescent="0.2"/>
    <row r="4843" hidden="1" x14ac:dyDescent="0.2"/>
    <row r="4844" hidden="1" x14ac:dyDescent="0.2"/>
    <row r="4845" hidden="1" x14ac:dyDescent="0.2"/>
    <row r="4846" hidden="1" x14ac:dyDescent="0.2"/>
    <row r="4847" hidden="1" x14ac:dyDescent="0.2"/>
    <row r="4848" hidden="1" x14ac:dyDescent="0.2"/>
    <row r="4849" hidden="1" x14ac:dyDescent="0.2"/>
    <row r="4850" hidden="1" x14ac:dyDescent="0.2"/>
    <row r="4851" hidden="1" x14ac:dyDescent="0.2"/>
    <row r="4852" hidden="1" x14ac:dyDescent="0.2"/>
    <row r="4853" hidden="1" x14ac:dyDescent="0.2"/>
    <row r="4854" hidden="1" x14ac:dyDescent="0.2"/>
    <row r="4855" hidden="1" x14ac:dyDescent="0.2"/>
    <row r="4856" hidden="1" x14ac:dyDescent="0.2"/>
    <row r="4857" hidden="1" x14ac:dyDescent="0.2"/>
    <row r="4858" hidden="1" x14ac:dyDescent="0.2"/>
    <row r="4859" hidden="1" x14ac:dyDescent="0.2"/>
    <row r="4860" hidden="1" x14ac:dyDescent="0.2"/>
    <row r="4861" hidden="1" x14ac:dyDescent="0.2"/>
    <row r="4862" hidden="1" x14ac:dyDescent="0.2"/>
    <row r="4863" hidden="1" x14ac:dyDescent="0.2"/>
    <row r="4864" hidden="1" x14ac:dyDescent="0.2"/>
    <row r="4865" hidden="1" x14ac:dyDescent="0.2"/>
    <row r="4866" hidden="1" x14ac:dyDescent="0.2"/>
    <row r="4867" hidden="1" x14ac:dyDescent="0.2"/>
    <row r="4868" hidden="1" x14ac:dyDescent="0.2"/>
    <row r="4869" hidden="1" x14ac:dyDescent="0.2"/>
    <row r="4870" hidden="1" x14ac:dyDescent="0.2"/>
    <row r="4871" hidden="1" x14ac:dyDescent="0.2"/>
    <row r="4872" hidden="1" x14ac:dyDescent="0.2"/>
    <row r="4873" hidden="1" x14ac:dyDescent="0.2"/>
    <row r="4874" hidden="1" x14ac:dyDescent="0.2"/>
    <row r="4875" hidden="1" x14ac:dyDescent="0.2"/>
    <row r="4876" hidden="1" x14ac:dyDescent="0.2"/>
    <row r="4877" hidden="1" x14ac:dyDescent="0.2"/>
    <row r="4878" hidden="1" x14ac:dyDescent="0.2"/>
    <row r="4879" hidden="1" x14ac:dyDescent="0.2"/>
    <row r="4880" hidden="1" x14ac:dyDescent="0.2"/>
    <row r="4881" hidden="1" x14ac:dyDescent="0.2"/>
    <row r="4882" hidden="1" x14ac:dyDescent="0.2"/>
    <row r="4883" hidden="1" x14ac:dyDescent="0.2"/>
    <row r="4884" hidden="1" x14ac:dyDescent="0.2"/>
    <row r="4885" hidden="1" x14ac:dyDescent="0.2"/>
    <row r="4886" hidden="1" x14ac:dyDescent="0.2"/>
    <row r="4887" hidden="1" x14ac:dyDescent="0.2"/>
    <row r="4888" hidden="1" x14ac:dyDescent="0.2"/>
    <row r="4889" hidden="1" x14ac:dyDescent="0.2"/>
    <row r="4890" hidden="1" x14ac:dyDescent="0.2"/>
    <row r="4891" hidden="1" x14ac:dyDescent="0.2"/>
    <row r="4892" hidden="1" x14ac:dyDescent="0.2"/>
    <row r="4893" hidden="1" x14ac:dyDescent="0.2"/>
    <row r="4894" hidden="1" x14ac:dyDescent="0.2"/>
    <row r="4895" hidden="1" x14ac:dyDescent="0.2"/>
    <row r="4896" hidden="1" x14ac:dyDescent="0.2"/>
    <row r="4897" hidden="1" x14ac:dyDescent="0.2"/>
    <row r="4898" hidden="1" x14ac:dyDescent="0.2"/>
    <row r="4899" hidden="1" x14ac:dyDescent="0.2"/>
    <row r="4900" hidden="1" x14ac:dyDescent="0.2"/>
    <row r="4901" hidden="1" x14ac:dyDescent="0.2"/>
    <row r="4902" hidden="1" x14ac:dyDescent="0.2"/>
    <row r="4903" hidden="1" x14ac:dyDescent="0.2"/>
    <row r="4904" hidden="1" x14ac:dyDescent="0.2"/>
    <row r="4905" hidden="1" x14ac:dyDescent="0.2"/>
    <row r="4906" hidden="1" x14ac:dyDescent="0.2"/>
    <row r="4907" hidden="1" x14ac:dyDescent="0.2"/>
    <row r="4908" hidden="1" x14ac:dyDescent="0.2"/>
    <row r="4909" hidden="1" x14ac:dyDescent="0.2"/>
    <row r="4910" hidden="1" x14ac:dyDescent="0.2"/>
    <row r="4911" hidden="1" x14ac:dyDescent="0.2"/>
    <row r="4912" hidden="1" x14ac:dyDescent="0.2"/>
    <row r="4913" hidden="1" x14ac:dyDescent="0.2"/>
    <row r="4914" hidden="1" x14ac:dyDescent="0.2"/>
    <row r="4915" hidden="1" x14ac:dyDescent="0.2"/>
    <row r="4916" hidden="1" x14ac:dyDescent="0.2"/>
    <row r="4917" hidden="1" x14ac:dyDescent="0.2"/>
    <row r="4918" hidden="1" x14ac:dyDescent="0.2"/>
    <row r="4919" hidden="1" x14ac:dyDescent="0.2"/>
    <row r="4920" hidden="1" x14ac:dyDescent="0.2"/>
    <row r="4921" hidden="1" x14ac:dyDescent="0.2"/>
    <row r="4922" hidden="1" x14ac:dyDescent="0.2"/>
    <row r="4923" hidden="1" x14ac:dyDescent="0.2"/>
    <row r="4924" hidden="1" x14ac:dyDescent="0.2"/>
    <row r="4925" hidden="1" x14ac:dyDescent="0.2"/>
    <row r="4926" hidden="1" x14ac:dyDescent="0.2"/>
    <row r="4927" hidden="1" x14ac:dyDescent="0.2"/>
    <row r="4928" hidden="1" x14ac:dyDescent="0.2"/>
    <row r="4929" hidden="1" x14ac:dyDescent="0.2"/>
    <row r="4930" hidden="1" x14ac:dyDescent="0.2"/>
    <row r="4931" hidden="1" x14ac:dyDescent="0.2"/>
    <row r="4932" hidden="1" x14ac:dyDescent="0.2"/>
    <row r="4933" hidden="1" x14ac:dyDescent="0.2"/>
    <row r="4934" hidden="1" x14ac:dyDescent="0.2"/>
    <row r="4935" hidden="1" x14ac:dyDescent="0.2"/>
    <row r="4936" hidden="1" x14ac:dyDescent="0.2"/>
    <row r="4937" hidden="1" x14ac:dyDescent="0.2"/>
    <row r="4938" hidden="1" x14ac:dyDescent="0.2"/>
    <row r="4939" hidden="1" x14ac:dyDescent="0.2"/>
    <row r="4940" hidden="1" x14ac:dyDescent="0.2"/>
    <row r="4941" hidden="1" x14ac:dyDescent="0.2"/>
    <row r="4942" hidden="1" x14ac:dyDescent="0.2"/>
    <row r="4943" hidden="1" x14ac:dyDescent="0.2"/>
    <row r="4944" hidden="1" x14ac:dyDescent="0.2"/>
    <row r="4945" hidden="1" x14ac:dyDescent="0.2"/>
    <row r="4946" hidden="1" x14ac:dyDescent="0.2"/>
    <row r="4947" hidden="1" x14ac:dyDescent="0.2"/>
    <row r="4948" hidden="1" x14ac:dyDescent="0.2"/>
    <row r="4949" hidden="1" x14ac:dyDescent="0.2"/>
    <row r="4950" hidden="1" x14ac:dyDescent="0.2"/>
    <row r="4951" hidden="1" x14ac:dyDescent="0.2"/>
    <row r="4952" hidden="1" x14ac:dyDescent="0.2"/>
    <row r="4953" hidden="1" x14ac:dyDescent="0.2"/>
    <row r="4954" hidden="1" x14ac:dyDescent="0.2"/>
    <row r="4955" hidden="1" x14ac:dyDescent="0.2"/>
    <row r="4956" hidden="1" x14ac:dyDescent="0.2"/>
    <row r="4957" hidden="1" x14ac:dyDescent="0.2"/>
    <row r="4958" hidden="1" x14ac:dyDescent="0.2"/>
    <row r="4959" hidden="1" x14ac:dyDescent="0.2"/>
    <row r="4960" hidden="1" x14ac:dyDescent="0.2"/>
    <row r="4961" hidden="1" x14ac:dyDescent="0.2"/>
    <row r="4962" hidden="1" x14ac:dyDescent="0.2"/>
    <row r="4963" hidden="1" x14ac:dyDescent="0.2"/>
    <row r="4964" hidden="1" x14ac:dyDescent="0.2"/>
    <row r="4965" hidden="1" x14ac:dyDescent="0.2"/>
    <row r="4966" hidden="1" x14ac:dyDescent="0.2"/>
    <row r="4967" hidden="1" x14ac:dyDescent="0.2"/>
    <row r="4968" hidden="1" x14ac:dyDescent="0.2"/>
    <row r="4969" hidden="1" x14ac:dyDescent="0.2"/>
    <row r="4970" hidden="1" x14ac:dyDescent="0.2"/>
    <row r="4971" hidden="1" x14ac:dyDescent="0.2"/>
    <row r="4972" hidden="1" x14ac:dyDescent="0.2"/>
    <row r="4973" hidden="1" x14ac:dyDescent="0.2"/>
    <row r="4974" hidden="1" x14ac:dyDescent="0.2"/>
    <row r="4975" hidden="1" x14ac:dyDescent="0.2"/>
    <row r="4976" hidden="1" x14ac:dyDescent="0.2"/>
    <row r="4977" hidden="1" x14ac:dyDescent="0.2"/>
    <row r="4978" hidden="1" x14ac:dyDescent="0.2"/>
    <row r="4979" hidden="1" x14ac:dyDescent="0.2"/>
    <row r="4980" hidden="1" x14ac:dyDescent="0.2"/>
    <row r="4981" hidden="1" x14ac:dyDescent="0.2"/>
    <row r="4982" hidden="1" x14ac:dyDescent="0.2"/>
    <row r="4983" hidden="1" x14ac:dyDescent="0.2"/>
    <row r="4984" hidden="1" x14ac:dyDescent="0.2"/>
    <row r="4985" hidden="1" x14ac:dyDescent="0.2"/>
    <row r="4986" hidden="1" x14ac:dyDescent="0.2"/>
    <row r="4987" hidden="1" x14ac:dyDescent="0.2"/>
    <row r="4988" hidden="1" x14ac:dyDescent="0.2"/>
    <row r="4989" hidden="1" x14ac:dyDescent="0.2"/>
    <row r="4990" hidden="1" x14ac:dyDescent="0.2"/>
    <row r="4991" hidden="1" x14ac:dyDescent="0.2"/>
    <row r="4992" hidden="1" x14ac:dyDescent="0.2"/>
    <row r="4993" hidden="1" x14ac:dyDescent="0.2"/>
    <row r="4994" hidden="1" x14ac:dyDescent="0.2"/>
    <row r="4995" hidden="1" x14ac:dyDescent="0.2"/>
    <row r="4996" hidden="1" x14ac:dyDescent="0.2"/>
    <row r="4997" hidden="1" x14ac:dyDescent="0.2"/>
    <row r="4998" hidden="1" x14ac:dyDescent="0.2"/>
    <row r="4999" hidden="1" x14ac:dyDescent="0.2"/>
    <row r="5000" hidden="1" x14ac:dyDescent="0.2"/>
    <row r="5001" hidden="1" x14ac:dyDescent="0.2"/>
    <row r="5002" hidden="1" x14ac:dyDescent="0.2"/>
    <row r="5003" hidden="1" x14ac:dyDescent="0.2"/>
    <row r="5004" hidden="1" x14ac:dyDescent="0.2"/>
    <row r="5005" hidden="1" x14ac:dyDescent="0.2"/>
    <row r="5006" hidden="1" x14ac:dyDescent="0.2"/>
    <row r="5007" hidden="1" x14ac:dyDescent="0.2"/>
    <row r="5008" hidden="1" x14ac:dyDescent="0.2"/>
    <row r="5009" hidden="1" x14ac:dyDescent="0.2"/>
    <row r="5010" hidden="1" x14ac:dyDescent="0.2"/>
    <row r="5011" hidden="1" x14ac:dyDescent="0.2"/>
    <row r="5012" hidden="1" x14ac:dyDescent="0.2"/>
    <row r="5013" hidden="1" x14ac:dyDescent="0.2"/>
    <row r="5014" hidden="1" x14ac:dyDescent="0.2"/>
    <row r="5015" hidden="1" x14ac:dyDescent="0.2"/>
    <row r="5016" hidden="1" x14ac:dyDescent="0.2"/>
    <row r="5017" hidden="1" x14ac:dyDescent="0.2"/>
    <row r="5018" hidden="1" x14ac:dyDescent="0.2"/>
    <row r="5019" hidden="1" x14ac:dyDescent="0.2"/>
    <row r="5020" hidden="1" x14ac:dyDescent="0.2"/>
    <row r="5021" hidden="1" x14ac:dyDescent="0.2"/>
    <row r="5022" hidden="1" x14ac:dyDescent="0.2"/>
    <row r="5023" hidden="1" x14ac:dyDescent="0.2"/>
    <row r="5024" hidden="1" x14ac:dyDescent="0.2"/>
    <row r="5025" hidden="1" x14ac:dyDescent="0.2"/>
    <row r="5026" hidden="1" x14ac:dyDescent="0.2"/>
    <row r="5027" hidden="1" x14ac:dyDescent="0.2"/>
    <row r="5028" hidden="1" x14ac:dyDescent="0.2"/>
    <row r="5029" hidden="1" x14ac:dyDescent="0.2"/>
    <row r="5030" hidden="1" x14ac:dyDescent="0.2"/>
    <row r="5031" hidden="1" x14ac:dyDescent="0.2"/>
    <row r="5032" hidden="1" x14ac:dyDescent="0.2"/>
    <row r="5033" hidden="1" x14ac:dyDescent="0.2"/>
    <row r="5034" hidden="1" x14ac:dyDescent="0.2"/>
    <row r="5035" hidden="1" x14ac:dyDescent="0.2"/>
    <row r="5036" hidden="1" x14ac:dyDescent="0.2"/>
    <row r="5037" hidden="1" x14ac:dyDescent="0.2"/>
    <row r="5038" hidden="1" x14ac:dyDescent="0.2"/>
    <row r="5039" hidden="1" x14ac:dyDescent="0.2"/>
    <row r="5040" hidden="1" x14ac:dyDescent="0.2"/>
    <row r="5041" hidden="1" x14ac:dyDescent="0.2"/>
    <row r="5042" hidden="1" x14ac:dyDescent="0.2"/>
    <row r="5043" hidden="1" x14ac:dyDescent="0.2"/>
    <row r="5044" hidden="1" x14ac:dyDescent="0.2"/>
    <row r="5045" hidden="1" x14ac:dyDescent="0.2"/>
    <row r="5046" hidden="1" x14ac:dyDescent="0.2"/>
    <row r="5047" hidden="1" x14ac:dyDescent="0.2"/>
    <row r="5048" hidden="1" x14ac:dyDescent="0.2"/>
    <row r="5049" hidden="1" x14ac:dyDescent="0.2"/>
    <row r="5050" hidden="1" x14ac:dyDescent="0.2"/>
    <row r="5051" hidden="1" x14ac:dyDescent="0.2"/>
    <row r="5052" hidden="1" x14ac:dyDescent="0.2"/>
    <row r="5053" hidden="1" x14ac:dyDescent="0.2"/>
    <row r="5054" hidden="1" x14ac:dyDescent="0.2"/>
    <row r="5055" hidden="1" x14ac:dyDescent="0.2"/>
    <row r="5056" hidden="1" x14ac:dyDescent="0.2"/>
    <row r="5057" hidden="1" x14ac:dyDescent="0.2"/>
    <row r="5058" hidden="1" x14ac:dyDescent="0.2"/>
    <row r="5059" hidden="1" x14ac:dyDescent="0.2"/>
    <row r="5060" hidden="1" x14ac:dyDescent="0.2"/>
    <row r="5061" hidden="1" x14ac:dyDescent="0.2"/>
    <row r="5062" hidden="1" x14ac:dyDescent="0.2"/>
    <row r="5063" hidden="1" x14ac:dyDescent="0.2"/>
    <row r="5064" hidden="1" x14ac:dyDescent="0.2"/>
    <row r="5065" hidden="1" x14ac:dyDescent="0.2"/>
    <row r="5066" hidden="1" x14ac:dyDescent="0.2"/>
    <row r="5067" hidden="1" x14ac:dyDescent="0.2"/>
    <row r="5068" hidden="1" x14ac:dyDescent="0.2"/>
    <row r="5069" hidden="1" x14ac:dyDescent="0.2"/>
    <row r="5070" hidden="1" x14ac:dyDescent="0.2"/>
    <row r="5071" hidden="1" x14ac:dyDescent="0.2"/>
    <row r="5072" hidden="1" x14ac:dyDescent="0.2"/>
    <row r="5073" hidden="1" x14ac:dyDescent="0.2"/>
    <row r="5074" hidden="1" x14ac:dyDescent="0.2"/>
    <row r="5075" hidden="1" x14ac:dyDescent="0.2"/>
    <row r="5076" hidden="1" x14ac:dyDescent="0.2"/>
    <row r="5077" hidden="1" x14ac:dyDescent="0.2"/>
    <row r="5078" hidden="1" x14ac:dyDescent="0.2"/>
    <row r="5079" hidden="1" x14ac:dyDescent="0.2"/>
    <row r="5080" hidden="1" x14ac:dyDescent="0.2"/>
    <row r="5081" hidden="1" x14ac:dyDescent="0.2"/>
    <row r="5082" hidden="1" x14ac:dyDescent="0.2"/>
    <row r="5083" hidden="1" x14ac:dyDescent="0.2"/>
    <row r="5084" hidden="1" x14ac:dyDescent="0.2"/>
    <row r="5085" hidden="1" x14ac:dyDescent="0.2"/>
    <row r="5086" hidden="1" x14ac:dyDescent="0.2"/>
    <row r="5087" hidden="1" x14ac:dyDescent="0.2"/>
    <row r="5088" hidden="1" x14ac:dyDescent="0.2"/>
    <row r="5089" hidden="1" x14ac:dyDescent="0.2"/>
    <row r="5090" hidden="1" x14ac:dyDescent="0.2"/>
    <row r="5091" hidden="1" x14ac:dyDescent="0.2"/>
    <row r="5092" hidden="1" x14ac:dyDescent="0.2"/>
    <row r="5093" hidden="1" x14ac:dyDescent="0.2"/>
    <row r="5094" hidden="1" x14ac:dyDescent="0.2"/>
    <row r="5095" hidden="1" x14ac:dyDescent="0.2"/>
    <row r="5096" hidden="1" x14ac:dyDescent="0.2"/>
    <row r="5097" hidden="1" x14ac:dyDescent="0.2"/>
    <row r="5098" hidden="1" x14ac:dyDescent="0.2"/>
    <row r="5099" hidden="1" x14ac:dyDescent="0.2"/>
    <row r="5100" hidden="1" x14ac:dyDescent="0.2"/>
    <row r="5101" hidden="1" x14ac:dyDescent="0.2"/>
    <row r="5102" hidden="1" x14ac:dyDescent="0.2"/>
    <row r="5103" hidden="1" x14ac:dyDescent="0.2"/>
    <row r="5104" hidden="1" x14ac:dyDescent="0.2"/>
    <row r="5105" hidden="1" x14ac:dyDescent="0.2"/>
    <row r="5106" hidden="1" x14ac:dyDescent="0.2"/>
    <row r="5107" hidden="1" x14ac:dyDescent="0.2"/>
    <row r="5108" hidden="1" x14ac:dyDescent="0.2"/>
    <row r="5109" hidden="1" x14ac:dyDescent="0.2"/>
    <row r="5110" hidden="1" x14ac:dyDescent="0.2"/>
    <row r="5111" hidden="1" x14ac:dyDescent="0.2"/>
    <row r="5112" hidden="1" x14ac:dyDescent="0.2"/>
    <row r="5113" hidden="1" x14ac:dyDescent="0.2"/>
    <row r="5114" hidden="1" x14ac:dyDescent="0.2"/>
    <row r="5115" hidden="1" x14ac:dyDescent="0.2"/>
    <row r="5116" hidden="1" x14ac:dyDescent="0.2"/>
    <row r="5117" hidden="1" x14ac:dyDescent="0.2"/>
    <row r="5118" hidden="1" x14ac:dyDescent="0.2"/>
    <row r="5119" hidden="1" x14ac:dyDescent="0.2"/>
    <row r="5120" hidden="1" x14ac:dyDescent="0.2"/>
    <row r="5121" hidden="1" x14ac:dyDescent="0.2"/>
    <row r="5122" hidden="1" x14ac:dyDescent="0.2"/>
    <row r="5123" hidden="1" x14ac:dyDescent="0.2"/>
    <row r="5124" hidden="1" x14ac:dyDescent="0.2"/>
    <row r="5125" hidden="1" x14ac:dyDescent="0.2"/>
    <row r="5126" hidden="1" x14ac:dyDescent="0.2"/>
    <row r="5127" hidden="1" x14ac:dyDescent="0.2"/>
    <row r="5128" hidden="1" x14ac:dyDescent="0.2"/>
    <row r="5129" hidden="1" x14ac:dyDescent="0.2"/>
    <row r="5130" hidden="1" x14ac:dyDescent="0.2"/>
    <row r="5131" hidden="1" x14ac:dyDescent="0.2"/>
    <row r="5132" hidden="1" x14ac:dyDescent="0.2"/>
    <row r="5133" hidden="1" x14ac:dyDescent="0.2"/>
    <row r="5134" hidden="1" x14ac:dyDescent="0.2"/>
    <row r="5135" hidden="1" x14ac:dyDescent="0.2"/>
    <row r="5136" hidden="1" x14ac:dyDescent="0.2"/>
    <row r="5137" hidden="1" x14ac:dyDescent="0.2"/>
    <row r="5138" hidden="1" x14ac:dyDescent="0.2"/>
    <row r="5139" hidden="1" x14ac:dyDescent="0.2"/>
    <row r="5140" hidden="1" x14ac:dyDescent="0.2"/>
    <row r="5141" hidden="1" x14ac:dyDescent="0.2"/>
    <row r="5142" hidden="1" x14ac:dyDescent="0.2"/>
    <row r="5143" hidden="1" x14ac:dyDescent="0.2"/>
    <row r="5144" hidden="1" x14ac:dyDescent="0.2"/>
    <row r="5145" hidden="1" x14ac:dyDescent="0.2"/>
    <row r="5146" hidden="1" x14ac:dyDescent="0.2"/>
    <row r="5147" hidden="1" x14ac:dyDescent="0.2"/>
    <row r="5148" hidden="1" x14ac:dyDescent="0.2"/>
    <row r="5149" hidden="1" x14ac:dyDescent="0.2"/>
    <row r="5150" hidden="1" x14ac:dyDescent="0.2"/>
    <row r="5151" hidden="1" x14ac:dyDescent="0.2"/>
    <row r="5152" hidden="1" x14ac:dyDescent="0.2"/>
    <row r="5153" hidden="1" x14ac:dyDescent="0.2"/>
    <row r="5154" hidden="1" x14ac:dyDescent="0.2"/>
    <row r="5155" hidden="1" x14ac:dyDescent="0.2"/>
    <row r="5156" hidden="1" x14ac:dyDescent="0.2"/>
    <row r="5157" hidden="1" x14ac:dyDescent="0.2"/>
    <row r="5158" hidden="1" x14ac:dyDescent="0.2"/>
    <row r="5159" hidden="1" x14ac:dyDescent="0.2"/>
    <row r="5160" hidden="1" x14ac:dyDescent="0.2"/>
    <row r="5161" hidden="1" x14ac:dyDescent="0.2"/>
    <row r="5162" hidden="1" x14ac:dyDescent="0.2"/>
    <row r="5163" hidden="1" x14ac:dyDescent="0.2"/>
    <row r="5164" hidden="1" x14ac:dyDescent="0.2"/>
    <row r="5165" hidden="1" x14ac:dyDescent="0.2"/>
    <row r="5166" hidden="1" x14ac:dyDescent="0.2"/>
    <row r="5167" hidden="1" x14ac:dyDescent="0.2"/>
    <row r="5168" hidden="1" x14ac:dyDescent="0.2"/>
    <row r="5169" hidden="1" x14ac:dyDescent="0.2"/>
    <row r="5170" hidden="1" x14ac:dyDescent="0.2"/>
    <row r="5171" hidden="1" x14ac:dyDescent="0.2"/>
    <row r="5172" hidden="1" x14ac:dyDescent="0.2"/>
    <row r="5173" hidden="1" x14ac:dyDescent="0.2"/>
    <row r="5174" hidden="1" x14ac:dyDescent="0.2"/>
    <row r="5175" hidden="1" x14ac:dyDescent="0.2"/>
    <row r="5176" hidden="1" x14ac:dyDescent="0.2"/>
    <row r="5177" hidden="1" x14ac:dyDescent="0.2"/>
    <row r="5178" hidden="1" x14ac:dyDescent="0.2"/>
    <row r="5179" hidden="1" x14ac:dyDescent="0.2"/>
    <row r="5180" hidden="1" x14ac:dyDescent="0.2"/>
    <row r="5181" hidden="1" x14ac:dyDescent="0.2"/>
    <row r="5182" hidden="1" x14ac:dyDescent="0.2"/>
    <row r="5183" hidden="1" x14ac:dyDescent="0.2"/>
    <row r="5184" hidden="1" x14ac:dyDescent="0.2"/>
    <row r="5185" hidden="1" x14ac:dyDescent="0.2"/>
    <row r="5186" hidden="1" x14ac:dyDescent="0.2"/>
    <row r="5187" hidden="1" x14ac:dyDescent="0.2"/>
    <row r="5188" hidden="1" x14ac:dyDescent="0.2"/>
    <row r="5189" hidden="1" x14ac:dyDescent="0.2"/>
    <row r="5190" hidden="1" x14ac:dyDescent="0.2"/>
    <row r="5191" hidden="1" x14ac:dyDescent="0.2"/>
    <row r="5192" hidden="1" x14ac:dyDescent="0.2"/>
    <row r="5193" hidden="1" x14ac:dyDescent="0.2"/>
    <row r="5194" hidden="1" x14ac:dyDescent="0.2"/>
    <row r="5195" hidden="1" x14ac:dyDescent="0.2"/>
    <row r="5196" hidden="1" x14ac:dyDescent="0.2"/>
    <row r="5197" hidden="1" x14ac:dyDescent="0.2"/>
    <row r="5198" hidden="1" x14ac:dyDescent="0.2"/>
    <row r="5199" hidden="1" x14ac:dyDescent="0.2"/>
    <row r="5200" hidden="1" x14ac:dyDescent="0.2"/>
    <row r="5201" hidden="1" x14ac:dyDescent="0.2"/>
    <row r="5202" hidden="1" x14ac:dyDescent="0.2"/>
    <row r="5203" hidden="1" x14ac:dyDescent="0.2"/>
    <row r="5204" hidden="1" x14ac:dyDescent="0.2"/>
    <row r="5205" hidden="1" x14ac:dyDescent="0.2"/>
    <row r="5206" hidden="1" x14ac:dyDescent="0.2"/>
    <row r="5207" hidden="1" x14ac:dyDescent="0.2"/>
    <row r="5208" hidden="1" x14ac:dyDescent="0.2"/>
    <row r="5209" hidden="1" x14ac:dyDescent="0.2"/>
    <row r="5210" hidden="1" x14ac:dyDescent="0.2"/>
    <row r="5211" hidden="1" x14ac:dyDescent="0.2"/>
    <row r="5212" hidden="1" x14ac:dyDescent="0.2"/>
    <row r="5213" hidden="1" x14ac:dyDescent="0.2"/>
    <row r="5214" hidden="1" x14ac:dyDescent="0.2"/>
    <row r="5215" hidden="1" x14ac:dyDescent="0.2"/>
    <row r="5216" hidden="1" x14ac:dyDescent="0.2"/>
    <row r="5217" hidden="1" x14ac:dyDescent="0.2"/>
    <row r="5218" hidden="1" x14ac:dyDescent="0.2"/>
    <row r="5219" hidden="1" x14ac:dyDescent="0.2"/>
    <row r="5220" hidden="1" x14ac:dyDescent="0.2"/>
    <row r="5221" hidden="1" x14ac:dyDescent="0.2"/>
    <row r="5222" hidden="1" x14ac:dyDescent="0.2"/>
    <row r="5223" hidden="1" x14ac:dyDescent="0.2"/>
    <row r="5224" hidden="1" x14ac:dyDescent="0.2"/>
    <row r="5225" hidden="1" x14ac:dyDescent="0.2"/>
    <row r="5226" hidden="1" x14ac:dyDescent="0.2"/>
    <row r="5227" hidden="1" x14ac:dyDescent="0.2"/>
    <row r="5228" hidden="1" x14ac:dyDescent="0.2"/>
    <row r="5229" hidden="1" x14ac:dyDescent="0.2"/>
    <row r="5230" hidden="1" x14ac:dyDescent="0.2"/>
    <row r="5231" hidden="1" x14ac:dyDescent="0.2"/>
    <row r="5232" hidden="1" x14ac:dyDescent="0.2"/>
    <row r="5233" hidden="1" x14ac:dyDescent="0.2"/>
    <row r="5234" hidden="1" x14ac:dyDescent="0.2"/>
    <row r="5235" hidden="1" x14ac:dyDescent="0.2"/>
    <row r="5236" hidden="1" x14ac:dyDescent="0.2"/>
    <row r="5237" hidden="1" x14ac:dyDescent="0.2"/>
    <row r="5238" hidden="1" x14ac:dyDescent="0.2"/>
    <row r="5239" hidden="1" x14ac:dyDescent="0.2"/>
    <row r="5240" hidden="1" x14ac:dyDescent="0.2"/>
    <row r="5241" hidden="1" x14ac:dyDescent="0.2"/>
    <row r="5242" hidden="1" x14ac:dyDescent="0.2"/>
    <row r="5243" hidden="1" x14ac:dyDescent="0.2"/>
    <row r="5244" hidden="1" x14ac:dyDescent="0.2"/>
    <row r="5245" hidden="1" x14ac:dyDescent="0.2"/>
    <row r="5246" hidden="1" x14ac:dyDescent="0.2"/>
    <row r="5247" hidden="1" x14ac:dyDescent="0.2"/>
    <row r="5248" hidden="1" x14ac:dyDescent="0.2"/>
    <row r="5249" hidden="1" x14ac:dyDescent="0.2"/>
    <row r="5250" hidden="1" x14ac:dyDescent="0.2"/>
    <row r="5251" hidden="1" x14ac:dyDescent="0.2"/>
    <row r="5252" hidden="1" x14ac:dyDescent="0.2"/>
    <row r="5253" hidden="1" x14ac:dyDescent="0.2"/>
    <row r="5254" hidden="1" x14ac:dyDescent="0.2"/>
    <row r="5255" hidden="1" x14ac:dyDescent="0.2"/>
    <row r="5256" hidden="1" x14ac:dyDescent="0.2"/>
    <row r="5257" hidden="1" x14ac:dyDescent="0.2"/>
    <row r="5258" hidden="1" x14ac:dyDescent="0.2"/>
    <row r="5259" hidden="1" x14ac:dyDescent="0.2"/>
    <row r="5260" hidden="1" x14ac:dyDescent="0.2"/>
    <row r="5261" hidden="1" x14ac:dyDescent="0.2"/>
    <row r="5262" hidden="1" x14ac:dyDescent="0.2"/>
    <row r="5263" hidden="1" x14ac:dyDescent="0.2"/>
    <row r="5264" hidden="1" x14ac:dyDescent="0.2"/>
    <row r="5265" hidden="1" x14ac:dyDescent="0.2"/>
    <row r="5266" hidden="1" x14ac:dyDescent="0.2"/>
    <row r="5267" hidden="1" x14ac:dyDescent="0.2"/>
    <row r="5268" hidden="1" x14ac:dyDescent="0.2"/>
    <row r="5269" hidden="1" x14ac:dyDescent="0.2"/>
    <row r="5270" hidden="1" x14ac:dyDescent="0.2"/>
    <row r="5271" hidden="1" x14ac:dyDescent="0.2"/>
    <row r="5272" hidden="1" x14ac:dyDescent="0.2"/>
    <row r="5273" hidden="1" x14ac:dyDescent="0.2"/>
    <row r="5274" hidden="1" x14ac:dyDescent="0.2"/>
    <row r="5275" hidden="1" x14ac:dyDescent="0.2"/>
    <row r="5276" hidden="1" x14ac:dyDescent="0.2"/>
    <row r="5277" hidden="1" x14ac:dyDescent="0.2"/>
    <row r="5278" hidden="1" x14ac:dyDescent="0.2"/>
    <row r="5279" hidden="1" x14ac:dyDescent="0.2"/>
    <row r="5280" hidden="1" x14ac:dyDescent="0.2"/>
    <row r="5281" hidden="1" x14ac:dyDescent="0.2"/>
    <row r="5282" hidden="1" x14ac:dyDescent="0.2"/>
    <row r="5283" hidden="1" x14ac:dyDescent="0.2"/>
    <row r="5284" hidden="1" x14ac:dyDescent="0.2"/>
    <row r="5285" hidden="1" x14ac:dyDescent="0.2"/>
    <row r="5286" hidden="1" x14ac:dyDescent="0.2"/>
    <row r="5287" hidden="1" x14ac:dyDescent="0.2"/>
    <row r="5288" hidden="1" x14ac:dyDescent="0.2"/>
    <row r="5289" hidden="1" x14ac:dyDescent="0.2"/>
    <row r="5290" hidden="1" x14ac:dyDescent="0.2"/>
    <row r="5291" hidden="1" x14ac:dyDescent="0.2"/>
    <row r="5292" hidden="1" x14ac:dyDescent="0.2"/>
    <row r="5293" hidden="1" x14ac:dyDescent="0.2"/>
    <row r="5294" hidden="1" x14ac:dyDescent="0.2"/>
    <row r="5295" hidden="1" x14ac:dyDescent="0.2"/>
    <row r="5296" hidden="1" x14ac:dyDescent="0.2"/>
    <row r="5297" hidden="1" x14ac:dyDescent="0.2"/>
    <row r="5298" hidden="1" x14ac:dyDescent="0.2"/>
    <row r="5299" hidden="1" x14ac:dyDescent="0.2"/>
    <row r="5300" hidden="1" x14ac:dyDescent="0.2"/>
    <row r="5301" hidden="1" x14ac:dyDescent="0.2"/>
    <row r="5302" hidden="1" x14ac:dyDescent="0.2"/>
    <row r="5303" hidden="1" x14ac:dyDescent="0.2"/>
    <row r="5304" hidden="1" x14ac:dyDescent="0.2"/>
    <row r="5305" hidden="1" x14ac:dyDescent="0.2"/>
    <row r="5306" hidden="1" x14ac:dyDescent="0.2"/>
    <row r="5307" hidden="1" x14ac:dyDescent="0.2"/>
    <row r="5308" hidden="1" x14ac:dyDescent="0.2"/>
    <row r="5309" hidden="1" x14ac:dyDescent="0.2"/>
    <row r="5310" hidden="1" x14ac:dyDescent="0.2"/>
    <row r="5311" hidden="1" x14ac:dyDescent="0.2"/>
    <row r="5312" hidden="1" x14ac:dyDescent="0.2"/>
    <row r="5313" hidden="1" x14ac:dyDescent="0.2"/>
    <row r="5314" hidden="1" x14ac:dyDescent="0.2"/>
    <row r="5315" hidden="1" x14ac:dyDescent="0.2"/>
    <row r="5316" hidden="1" x14ac:dyDescent="0.2"/>
    <row r="5317" hidden="1" x14ac:dyDescent="0.2"/>
    <row r="5318" hidden="1" x14ac:dyDescent="0.2"/>
    <row r="5319" hidden="1" x14ac:dyDescent="0.2"/>
    <row r="5320" hidden="1" x14ac:dyDescent="0.2"/>
    <row r="5321" hidden="1" x14ac:dyDescent="0.2"/>
    <row r="5322" hidden="1" x14ac:dyDescent="0.2"/>
    <row r="5323" hidden="1" x14ac:dyDescent="0.2"/>
    <row r="5324" hidden="1" x14ac:dyDescent="0.2"/>
    <row r="5325" hidden="1" x14ac:dyDescent="0.2"/>
    <row r="5326" hidden="1" x14ac:dyDescent="0.2"/>
    <row r="5327" hidden="1" x14ac:dyDescent="0.2"/>
    <row r="5328" hidden="1" x14ac:dyDescent="0.2"/>
    <row r="5329" hidden="1" x14ac:dyDescent="0.2"/>
    <row r="5330" hidden="1" x14ac:dyDescent="0.2"/>
    <row r="5331" hidden="1" x14ac:dyDescent="0.2"/>
    <row r="5332" hidden="1" x14ac:dyDescent="0.2"/>
    <row r="5333" hidden="1" x14ac:dyDescent="0.2"/>
    <row r="5334" hidden="1" x14ac:dyDescent="0.2"/>
    <row r="5335" hidden="1" x14ac:dyDescent="0.2"/>
    <row r="5336" hidden="1" x14ac:dyDescent="0.2"/>
    <row r="5337" hidden="1" x14ac:dyDescent="0.2"/>
    <row r="5338" hidden="1" x14ac:dyDescent="0.2"/>
    <row r="5339" hidden="1" x14ac:dyDescent="0.2"/>
    <row r="5340" hidden="1" x14ac:dyDescent="0.2"/>
    <row r="5341" hidden="1" x14ac:dyDescent="0.2"/>
    <row r="5342" hidden="1" x14ac:dyDescent="0.2"/>
    <row r="5343" hidden="1" x14ac:dyDescent="0.2"/>
    <row r="5344" hidden="1" x14ac:dyDescent="0.2"/>
    <row r="5345" hidden="1" x14ac:dyDescent="0.2"/>
    <row r="5346" hidden="1" x14ac:dyDescent="0.2"/>
    <row r="5347" hidden="1" x14ac:dyDescent="0.2"/>
    <row r="5348" hidden="1" x14ac:dyDescent="0.2"/>
    <row r="5349" hidden="1" x14ac:dyDescent="0.2"/>
    <row r="5350" hidden="1" x14ac:dyDescent="0.2"/>
    <row r="5351" hidden="1" x14ac:dyDescent="0.2"/>
    <row r="5352" hidden="1" x14ac:dyDescent="0.2"/>
    <row r="5353" hidden="1" x14ac:dyDescent="0.2"/>
    <row r="5354" hidden="1" x14ac:dyDescent="0.2"/>
    <row r="5355" hidden="1" x14ac:dyDescent="0.2"/>
    <row r="5356" hidden="1" x14ac:dyDescent="0.2"/>
    <row r="5357" hidden="1" x14ac:dyDescent="0.2"/>
    <row r="5358" hidden="1" x14ac:dyDescent="0.2"/>
    <row r="5359" hidden="1" x14ac:dyDescent="0.2"/>
    <row r="5360" hidden="1" x14ac:dyDescent="0.2"/>
    <row r="5361" hidden="1" x14ac:dyDescent="0.2"/>
    <row r="5362" hidden="1" x14ac:dyDescent="0.2"/>
    <row r="5363" hidden="1" x14ac:dyDescent="0.2"/>
    <row r="5364" hidden="1" x14ac:dyDescent="0.2"/>
    <row r="5365" hidden="1" x14ac:dyDescent="0.2"/>
    <row r="5366" hidden="1" x14ac:dyDescent="0.2"/>
    <row r="5367" hidden="1" x14ac:dyDescent="0.2"/>
    <row r="5368" hidden="1" x14ac:dyDescent="0.2"/>
    <row r="5369" hidden="1" x14ac:dyDescent="0.2"/>
    <row r="5370" hidden="1" x14ac:dyDescent="0.2"/>
    <row r="5371" hidden="1" x14ac:dyDescent="0.2"/>
    <row r="5372" hidden="1" x14ac:dyDescent="0.2"/>
    <row r="5373" hidden="1" x14ac:dyDescent="0.2"/>
    <row r="5374" hidden="1" x14ac:dyDescent="0.2"/>
    <row r="5375" hidden="1" x14ac:dyDescent="0.2"/>
    <row r="5376" hidden="1" x14ac:dyDescent="0.2"/>
    <row r="5377" hidden="1" x14ac:dyDescent="0.2"/>
    <row r="5378" hidden="1" x14ac:dyDescent="0.2"/>
    <row r="5379" hidden="1" x14ac:dyDescent="0.2"/>
    <row r="5380" hidden="1" x14ac:dyDescent="0.2"/>
    <row r="5381" hidden="1" x14ac:dyDescent="0.2"/>
    <row r="5382" hidden="1" x14ac:dyDescent="0.2"/>
    <row r="5383" hidden="1" x14ac:dyDescent="0.2"/>
    <row r="5384" hidden="1" x14ac:dyDescent="0.2"/>
    <row r="5385" hidden="1" x14ac:dyDescent="0.2"/>
    <row r="5386" hidden="1" x14ac:dyDescent="0.2"/>
    <row r="5387" hidden="1" x14ac:dyDescent="0.2"/>
    <row r="5388" hidden="1" x14ac:dyDescent="0.2"/>
    <row r="5389" hidden="1" x14ac:dyDescent="0.2"/>
    <row r="5390" hidden="1" x14ac:dyDescent="0.2"/>
    <row r="5391" hidden="1" x14ac:dyDescent="0.2"/>
    <row r="5392" hidden="1" x14ac:dyDescent="0.2"/>
    <row r="5393" hidden="1" x14ac:dyDescent="0.2"/>
    <row r="5394" hidden="1" x14ac:dyDescent="0.2"/>
    <row r="5395" hidden="1" x14ac:dyDescent="0.2"/>
    <row r="5396" hidden="1" x14ac:dyDescent="0.2"/>
    <row r="5397" hidden="1" x14ac:dyDescent="0.2"/>
    <row r="5398" hidden="1" x14ac:dyDescent="0.2"/>
    <row r="5399" hidden="1" x14ac:dyDescent="0.2"/>
    <row r="5400" hidden="1" x14ac:dyDescent="0.2"/>
    <row r="5401" hidden="1" x14ac:dyDescent="0.2"/>
    <row r="5402" hidden="1" x14ac:dyDescent="0.2"/>
    <row r="5403" hidden="1" x14ac:dyDescent="0.2"/>
    <row r="5404" hidden="1" x14ac:dyDescent="0.2"/>
    <row r="5405" hidden="1" x14ac:dyDescent="0.2"/>
    <row r="5406" hidden="1" x14ac:dyDescent="0.2"/>
    <row r="5407" hidden="1" x14ac:dyDescent="0.2"/>
    <row r="5408" hidden="1" x14ac:dyDescent="0.2"/>
    <row r="5409" hidden="1" x14ac:dyDescent="0.2"/>
    <row r="5410" hidden="1" x14ac:dyDescent="0.2"/>
    <row r="5411" hidden="1" x14ac:dyDescent="0.2"/>
    <row r="5412" hidden="1" x14ac:dyDescent="0.2"/>
    <row r="5413" hidden="1" x14ac:dyDescent="0.2"/>
    <row r="5414" hidden="1" x14ac:dyDescent="0.2"/>
    <row r="5415" hidden="1" x14ac:dyDescent="0.2"/>
    <row r="5416" hidden="1" x14ac:dyDescent="0.2"/>
    <row r="5417" hidden="1" x14ac:dyDescent="0.2"/>
    <row r="5418" hidden="1" x14ac:dyDescent="0.2"/>
    <row r="5419" hidden="1" x14ac:dyDescent="0.2"/>
    <row r="5420" hidden="1" x14ac:dyDescent="0.2"/>
    <row r="5421" hidden="1" x14ac:dyDescent="0.2"/>
    <row r="5422" hidden="1" x14ac:dyDescent="0.2"/>
    <row r="5423" hidden="1" x14ac:dyDescent="0.2"/>
    <row r="5424" hidden="1" x14ac:dyDescent="0.2"/>
    <row r="5425" hidden="1" x14ac:dyDescent="0.2"/>
    <row r="5426" hidden="1" x14ac:dyDescent="0.2"/>
    <row r="5427" hidden="1" x14ac:dyDescent="0.2"/>
    <row r="5428" hidden="1" x14ac:dyDescent="0.2"/>
    <row r="5429" hidden="1" x14ac:dyDescent="0.2"/>
    <row r="5430" hidden="1" x14ac:dyDescent="0.2"/>
    <row r="5431" hidden="1" x14ac:dyDescent="0.2"/>
    <row r="5432" hidden="1" x14ac:dyDescent="0.2"/>
    <row r="5433" hidden="1" x14ac:dyDescent="0.2"/>
    <row r="5434" hidden="1" x14ac:dyDescent="0.2"/>
    <row r="5435" hidden="1" x14ac:dyDescent="0.2"/>
    <row r="5436" hidden="1" x14ac:dyDescent="0.2"/>
    <row r="5437" hidden="1" x14ac:dyDescent="0.2"/>
    <row r="5438" hidden="1" x14ac:dyDescent="0.2"/>
    <row r="5439" hidden="1" x14ac:dyDescent="0.2"/>
    <row r="5440" hidden="1" x14ac:dyDescent="0.2"/>
    <row r="5441" hidden="1" x14ac:dyDescent="0.2"/>
    <row r="5442" hidden="1" x14ac:dyDescent="0.2"/>
    <row r="5443" hidden="1" x14ac:dyDescent="0.2"/>
    <row r="5444" hidden="1" x14ac:dyDescent="0.2"/>
    <row r="5445" hidden="1" x14ac:dyDescent="0.2"/>
    <row r="5446" hidden="1" x14ac:dyDescent="0.2"/>
    <row r="5447" hidden="1" x14ac:dyDescent="0.2"/>
    <row r="5448" hidden="1" x14ac:dyDescent="0.2"/>
    <row r="5449" hidden="1" x14ac:dyDescent="0.2"/>
    <row r="5450" hidden="1" x14ac:dyDescent="0.2"/>
    <row r="5451" hidden="1" x14ac:dyDescent="0.2"/>
    <row r="5452" hidden="1" x14ac:dyDescent="0.2"/>
    <row r="5453" hidden="1" x14ac:dyDescent="0.2"/>
    <row r="5454" hidden="1" x14ac:dyDescent="0.2"/>
    <row r="5455" hidden="1" x14ac:dyDescent="0.2"/>
    <row r="5456" hidden="1" x14ac:dyDescent="0.2"/>
    <row r="5457" hidden="1" x14ac:dyDescent="0.2"/>
    <row r="5458" hidden="1" x14ac:dyDescent="0.2"/>
    <row r="5459" hidden="1" x14ac:dyDescent="0.2"/>
    <row r="5460" hidden="1" x14ac:dyDescent="0.2"/>
    <row r="5461" hidden="1" x14ac:dyDescent="0.2"/>
    <row r="5462" hidden="1" x14ac:dyDescent="0.2"/>
    <row r="5463" hidden="1" x14ac:dyDescent="0.2"/>
    <row r="5464" hidden="1" x14ac:dyDescent="0.2"/>
    <row r="5465" hidden="1" x14ac:dyDescent="0.2"/>
    <row r="5466" hidden="1" x14ac:dyDescent="0.2"/>
    <row r="5467" hidden="1" x14ac:dyDescent="0.2"/>
    <row r="5468" hidden="1" x14ac:dyDescent="0.2"/>
    <row r="5469" hidden="1" x14ac:dyDescent="0.2"/>
    <row r="5470" hidden="1" x14ac:dyDescent="0.2"/>
    <row r="5471" hidden="1" x14ac:dyDescent="0.2"/>
    <row r="5472" hidden="1" x14ac:dyDescent="0.2"/>
    <row r="5473" hidden="1" x14ac:dyDescent="0.2"/>
    <row r="5474" hidden="1" x14ac:dyDescent="0.2"/>
    <row r="5475" hidden="1" x14ac:dyDescent="0.2"/>
    <row r="5476" hidden="1" x14ac:dyDescent="0.2"/>
    <row r="5477" hidden="1" x14ac:dyDescent="0.2"/>
    <row r="5478" hidden="1" x14ac:dyDescent="0.2"/>
    <row r="5479" hidden="1" x14ac:dyDescent="0.2"/>
    <row r="5480" hidden="1" x14ac:dyDescent="0.2"/>
    <row r="5481" hidden="1" x14ac:dyDescent="0.2"/>
    <row r="5482" hidden="1" x14ac:dyDescent="0.2"/>
    <row r="5483" hidden="1" x14ac:dyDescent="0.2"/>
    <row r="5484" hidden="1" x14ac:dyDescent="0.2"/>
    <row r="5485" hidden="1" x14ac:dyDescent="0.2"/>
    <row r="5486" hidden="1" x14ac:dyDescent="0.2"/>
    <row r="5487" hidden="1" x14ac:dyDescent="0.2"/>
    <row r="5488" hidden="1" x14ac:dyDescent="0.2"/>
    <row r="5489" hidden="1" x14ac:dyDescent="0.2"/>
    <row r="5490" hidden="1" x14ac:dyDescent="0.2"/>
    <row r="5491" hidden="1" x14ac:dyDescent="0.2"/>
    <row r="5492" hidden="1" x14ac:dyDescent="0.2"/>
    <row r="5493" hidden="1" x14ac:dyDescent="0.2"/>
    <row r="5494" hidden="1" x14ac:dyDescent="0.2"/>
    <row r="5495" hidden="1" x14ac:dyDescent="0.2"/>
    <row r="5496" hidden="1" x14ac:dyDescent="0.2"/>
    <row r="5497" hidden="1" x14ac:dyDescent="0.2"/>
    <row r="5498" hidden="1" x14ac:dyDescent="0.2"/>
    <row r="5499" hidden="1" x14ac:dyDescent="0.2"/>
    <row r="5500" hidden="1" x14ac:dyDescent="0.2"/>
    <row r="5501" hidden="1" x14ac:dyDescent="0.2"/>
    <row r="5502" hidden="1" x14ac:dyDescent="0.2"/>
    <row r="5503" hidden="1" x14ac:dyDescent="0.2"/>
    <row r="5504" hidden="1" x14ac:dyDescent="0.2"/>
    <row r="5505" hidden="1" x14ac:dyDescent="0.2"/>
    <row r="5506" hidden="1" x14ac:dyDescent="0.2"/>
    <row r="5507" hidden="1" x14ac:dyDescent="0.2"/>
    <row r="5508" hidden="1" x14ac:dyDescent="0.2"/>
    <row r="5509" hidden="1" x14ac:dyDescent="0.2"/>
    <row r="5510" hidden="1" x14ac:dyDescent="0.2"/>
    <row r="5511" hidden="1" x14ac:dyDescent="0.2"/>
    <row r="5512" hidden="1" x14ac:dyDescent="0.2"/>
    <row r="5513" hidden="1" x14ac:dyDescent="0.2"/>
    <row r="5514" hidden="1" x14ac:dyDescent="0.2"/>
    <row r="5515" hidden="1" x14ac:dyDescent="0.2"/>
    <row r="5516" hidden="1" x14ac:dyDescent="0.2"/>
    <row r="5517" hidden="1" x14ac:dyDescent="0.2"/>
    <row r="5518" hidden="1" x14ac:dyDescent="0.2"/>
    <row r="5519" hidden="1" x14ac:dyDescent="0.2"/>
    <row r="5520" hidden="1" x14ac:dyDescent="0.2"/>
    <row r="5521" hidden="1" x14ac:dyDescent="0.2"/>
    <row r="5522" hidden="1" x14ac:dyDescent="0.2"/>
    <row r="5523" hidden="1" x14ac:dyDescent="0.2"/>
    <row r="5524" hidden="1" x14ac:dyDescent="0.2"/>
    <row r="5525" hidden="1" x14ac:dyDescent="0.2"/>
    <row r="5526" hidden="1" x14ac:dyDescent="0.2"/>
    <row r="5527" hidden="1" x14ac:dyDescent="0.2"/>
    <row r="5528" hidden="1" x14ac:dyDescent="0.2"/>
    <row r="5529" hidden="1" x14ac:dyDescent="0.2"/>
    <row r="5530" hidden="1" x14ac:dyDescent="0.2"/>
    <row r="5531" hidden="1" x14ac:dyDescent="0.2"/>
    <row r="5532" hidden="1" x14ac:dyDescent="0.2"/>
    <row r="5533" hidden="1" x14ac:dyDescent="0.2"/>
    <row r="5534" hidden="1" x14ac:dyDescent="0.2"/>
    <row r="5535" hidden="1" x14ac:dyDescent="0.2"/>
    <row r="5536" hidden="1" x14ac:dyDescent="0.2"/>
    <row r="5537" hidden="1" x14ac:dyDescent="0.2"/>
    <row r="5538" hidden="1" x14ac:dyDescent="0.2"/>
    <row r="5539" hidden="1" x14ac:dyDescent="0.2"/>
    <row r="5540" hidden="1" x14ac:dyDescent="0.2"/>
    <row r="5541" hidden="1" x14ac:dyDescent="0.2"/>
    <row r="5542" hidden="1" x14ac:dyDescent="0.2"/>
    <row r="5543" hidden="1" x14ac:dyDescent="0.2"/>
    <row r="5544" hidden="1" x14ac:dyDescent="0.2"/>
    <row r="5545" hidden="1" x14ac:dyDescent="0.2"/>
    <row r="5546" hidden="1" x14ac:dyDescent="0.2"/>
    <row r="5547" hidden="1" x14ac:dyDescent="0.2"/>
    <row r="5548" hidden="1" x14ac:dyDescent="0.2"/>
    <row r="5549" hidden="1" x14ac:dyDescent="0.2"/>
    <row r="5550" hidden="1" x14ac:dyDescent="0.2"/>
    <row r="5551" hidden="1" x14ac:dyDescent="0.2"/>
    <row r="5552" hidden="1" x14ac:dyDescent="0.2"/>
    <row r="5553" hidden="1" x14ac:dyDescent="0.2"/>
    <row r="5554" hidden="1" x14ac:dyDescent="0.2"/>
    <row r="5555" hidden="1" x14ac:dyDescent="0.2"/>
    <row r="5556" hidden="1" x14ac:dyDescent="0.2"/>
    <row r="5557" hidden="1" x14ac:dyDescent="0.2"/>
    <row r="5558" hidden="1" x14ac:dyDescent="0.2"/>
    <row r="5559" hidden="1" x14ac:dyDescent="0.2"/>
    <row r="5560" hidden="1" x14ac:dyDescent="0.2"/>
    <row r="5561" hidden="1" x14ac:dyDescent="0.2"/>
    <row r="5562" hidden="1" x14ac:dyDescent="0.2"/>
    <row r="5563" hidden="1" x14ac:dyDescent="0.2"/>
    <row r="5564" hidden="1" x14ac:dyDescent="0.2"/>
    <row r="5565" hidden="1" x14ac:dyDescent="0.2"/>
    <row r="5566" hidden="1" x14ac:dyDescent="0.2"/>
    <row r="5567" hidden="1" x14ac:dyDescent="0.2"/>
    <row r="5568" hidden="1" x14ac:dyDescent="0.2"/>
    <row r="5569" hidden="1" x14ac:dyDescent="0.2"/>
    <row r="5570" hidden="1" x14ac:dyDescent="0.2"/>
    <row r="5571" hidden="1" x14ac:dyDescent="0.2"/>
    <row r="5572" hidden="1" x14ac:dyDescent="0.2"/>
    <row r="5573" hidden="1" x14ac:dyDescent="0.2"/>
    <row r="5574" hidden="1" x14ac:dyDescent="0.2"/>
    <row r="5575" hidden="1" x14ac:dyDescent="0.2"/>
    <row r="5576" hidden="1" x14ac:dyDescent="0.2"/>
    <row r="5577" hidden="1" x14ac:dyDescent="0.2"/>
    <row r="5578" hidden="1" x14ac:dyDescent="0.2"/>
    <row r="5579" hidden="1" x14ac:dyDescent="0.2"/>
    <row r="5580" hidden="1" x14ac:dyDescent="0.2"/>
    <row r="5581" hidden="1" x14ac:dyDescent="0.2"/>
    <row r="5582" hidden="1" x14ac:dyDescent="0.2"/>
    <row r="5583" hidden="1" x14ac:dyDescent="0.2"/>
    <row r="5584" hidden="1" x14ac:dyDescent="0.2"/>
    <row r="5585" hidden="1" x14ac:dyDescent="0.2"/>
    <row r="5586" hidden="1" x14ac:dyDescent="0.2"/>
    <row r="5587" hidden="1" x14ac:dyDescent="0.2"/>
    <row r="5588" hidden="1" x14ac:dyDescent="0.2"/>
    <row r="5589" hidden="1" x14ac:dyDescent="0.2"/>
    <row r="5590" hidden="1" x14ac:dyDescent="0.2"/>
    <row r="5591" hidden="1" x14ac:dyDescent="0.2"/>
    <row r="5592" hidden="1" x14ac:dyDescent="0.2"/>
    <row r="5593" hidden="1" x14ac:dyDescent="0.2"/>
    <row r="5594" hidden="1" x14ac:dyDescent="0.2"/>
    <row r="5595" hidden="1" x14ac:dyDescent="0.2"/>
    <row r="5596" hidden="1" x14ac:dyDescent="0.2"/>
    <row r="5597" hidden="1" x14ac:dyDescent="0.2"/>
    <row r="5598" hidden="1" x14ac:dyDescent="0.2"/>
    <row r="5599" hidden="1" x14ac:dyDescent="0.2"/>
    <row r="5600" hidden="1" x14ac:dyDescent="0.2"/>
    <row r="5601" hidden="1" x14ac:dyDescent="0.2"/>
    <row r="5602" hidden="1" x14ac:dyDescent="0.2"/>
    <row r="5603" hidden="1" x14ac:dyDescent="0.2"/>
    <row r="5604" hidden="1" x14ac:dyDescent="0.2"/>
    <row r="5605" hidden="1" x14ac:dyDescent="0.2"/>
    <row r="5606" hidden="1" x14ac:dyDescent="0.2"/>
    <row r="5607" hidden="1" x14ac:dyDescent="0.2"/>
    <row r="5608" hidden="1" x14ac:dyDescent="0.2"/>
    <row r="5609" hidden="1" x14ac:dyDescent="0.2"/>
    <row r="5610" hidden="1" x14ac:dyDescent="0.2"/>
    <row r="5611" hidden="1" x14ac:dyDescent="0.2"/>
    <row r="5612" hidden="1" x14ac:dyDescent="0.2"/>
    <row r="5613" hidden="1" x14ac:dyDescent="0.2"/>
    <row r="5614" hidden="1" x14ac:dyDescent="0.2"/>
    <row r="5615" hidden="1" x14ac:dyDescent="0.2"/>
    <row r="5616" hidden="1" x14ac:dyDescent="0.2"/>
    <row r="5617" hidden="1" x14ac:dyDescent="0.2"/>
    <row r="5618" hidden="1" x14ac:dyDescent="0.2"/>
    <row r="5619" hidden="1" x14ac:dyDescent="0.2"/>
    <row r="5620" hidden="1" x14ac:dyDescent="0.2"/>
    <row r="5621" hidden="1" x14ac:dyDescent="0.2"/>
    <row r="5622" hidden="1" x14ac:dyDescent="0.2"/>
    <row r="5623" hidden="1" x14ac:dyDescent="0.2"/>
    <row r="5624" hidden="1" x14ac:dyDescent="0.2"/>
    <row r="5625" hidden="1" x14ac:dyDescent="0.2"/>
    <row r="5626" hidden="1" x14ac:dyDescent="0.2"/>
    <row r="5627" hidden="1" x14ac:dyDescent="0.2"/>
    <row r="5628" hidden="1" x14ac:dyDescent="0.2"/>
    <row r="5629" hidden="1" x14ac:dyDescent="0.2"/>
    <row r="5630" hidden="1" x14ac:dyDescent="0.2"/>
    <row r="5631" hidden="1" x14ac:dyDescent="0.2"/>
    <row r="5632" hidden="1" x14ac:dyDescent="0.2"/>
    <row r="5633" hidden="1" x14ac:dyDescent="0.2"/>
    <row r="5634" hidden="1" x14ac:dyDescent="0.2"/>
    <row r="5635" hidden="1" x14ac:dyDescent="0.2"/>
    <row r="5636" hidden="1" x14ac:dyDescent="0.2"/>
    <row r="5637" hidden="1" x14ac:dyDescent="0.2"/>
    <row r="5638" hidden="1" x14ac:dyDescent="0.2"/>
    <row r="5639" hidden="1" x14ac:dyDescent="0.2"/>
    <row r="5640" hidden="1" x14ac:dyDescent="0.2"/>
    <row r="5641" hidden="1" x14ac:dyDescent="0.2"/>
    <row r="5642" hidden="1" x14ac:dyDescent="0.2"/>
    <row r="5643" hidden="1" x14ac:dyDescent="0.2"/>
    <row r="5644" hidden="1" x14ac:dyDescent="0.2"/>
    <row r="5645" hidden="1" x14ac:dyDescent="0.2"/>
    <row r="5646" hidden="1" x14ac:dyDescent="0.2"/>
    <row r="5647" hidden="1" x14ac:dyDescent="0.2"/>
    <row r="5648" hidden="1" x14ac:dyDescent="0.2"/>
    <row r="5649" hidden="1" x14ac:dyDescent="0.2"/>
    <row r="5650" hidden="1" x14ac:dyDescent="0.2"/>
    <row r="5651" hidden="1" x14ac:dyDescent="0.2"/>
    <row r="5652" hidden="1" x14ac:dyDescent="0.2"/>
    <row r="5653" hidden="1" x14ac:dyDescent="0.2"/>
    <row r="5654" hidden="1" x14ac:dyDescent="0.2"/>
    <row r="5655" hidden="1" x14ac:dyDescent="0.2"/>
    <row r="5656" hidden="1" x14ac:dyDescent="0.2"/>
    <row r="5657" hidden="1" x14ac:dyDescent="0.2"/>
    <row r="5658" hidden="1" x14ac:dyDescent="0.2"/>
    <row r="5659" hidden="1" x14ac:dyDescent="0.2"/>
    <row r="5660" hidden="1" x14ac:dyDescent="0.2"/>
    <row r="5661" hidden="1" x14ac:dyDescent="0.2"/>
    <row r="5662" hidden="1" x14ac:dyDescent="0.2"/>
    <row r="5663" hidden="1" x14ac:dyDescent="0.2"/>
    <row r="5664" hidden="1" x14ac:dyDescent="0.2"/>
    <row r="5665" hidden="1" x14ac:dyDescent="0.2"/>
    <row r="5666" hidden="1" x14ac:dyDescent="0.2"/>
    <row r="5667" hidden="1" x14ac:dyDescent="0.2"/>
    <row r="5668" hidden="1" x14ac:dyDescent="0.2"/>
    <row r="5669" hidden="1" x14ac:dyDescent="0.2"/>
    <row r="5670" hidden="1" x14ac:dyDescent="0.2"/>
    <row r="5671" hidden="1" x14ac:dyDescent="0.2"/>
    <row r="5672" hidden="1" x14ac:dyDescent="0.2"/>
    <row r="5673" hidden="1" x14ac:dyDescent="0.2"/>
    <row r="5674" hidden="1" x14ac:dyDescent="0.2"/>
    <row r="5675" hidden="1" x14ac:dyDescent="0.2"/>
    <row r="5676" hidden="1" x14ac:dyDescent="0.2"/>
    <row r="5677" hidden="1" x14ac:dyDescent="0.2"/>
    <row r="5678" hidden="1" x14ac:dyDescent="0.2"/>
    <row r="5679" hidden="1" x14ac:dyDescent="0.2"/>
    <row r="5680" hidden="1" x14ac:dyDescent="0.2"/>
    <row r="5681" hidden="1" x14ac:dyDescent="0.2"/>
    <row r="5682" hidden="1" x14ac:dyDescent="0.2"/>
    <row r="5683" hidden="1" x14ac:dyDescent="0.2"/>
    <row r="5684" hidden="1" x14ac:dyDescent="0.2"/>
    <row r="5685" hidden="1" x14ac:dyDescent="0.2"/>
    <row r="5686" hidden="1" x14ac:dyDescent="0.2"/>
    <row r="5687" hidden="1" x14ac:dyDescent="0.2"/>
    <row r="5688" hidden="1" x14ac:dyDescent="0.2"/>
    <row r="5689" hidden="1" x14ac:dyDescent="0.2"/>
    <row r="5690" hidden="1" x14ac:dyDescent="0.2"/>
    <row r="5691" hidden="1" x14ac:dyDescent="0.2"/>
    <row r="5692" hidden="1" x14ac:dyDescent="0.2"/>
    <row r="5693" hidden="1" x14ac:dyDescent="0.2"/>
    <row r="5694" hidden="1" x14ac:dyDescent="0.2"/>
    <row r="5695" hidden="1" x14ac:dyDescent="0.2"/>
    <row r="5696" hidden="1" x14ac:dyDescent="0.2"/>
    <row r="5697" hidden="1" x14ac:dyDescent="0.2"/>
    <row r="5698" hidden="1" x14ac:dyDescent="0.2"/>
    <row r="5699" hidden="1" x14ac:dyDescent="0.2"/>
    <row r="5700" hidden="1" x14ac:dyDescent="0.2"/>
    <row r="5701" hidden="1" x14ac:dyDescent="0.2"/>
    <row r="5702" hidden="1" x14ac:dyDescent="0.2"/>
    <row r="5703" hidden="1" x14ac:dyDescent="0.2"/>
    <row r="5704" hidden="1" x14ac:dyDescent="0.2"/>
    <row r="5705" hidden="1" x14ac:dyDescent="0.2"/>
    <row r="5706" hidden="1" x14ac:dyDescent="0.2"/>
    <row r="5707" hidden="1" x14ac:dyDescent="0.2"/>
    <row r="5708" hidden="1" x14ac:dyDescent="0.2"/>
    <row r="5709" hidden="1" x14ac:dyDescent="0.2"/>
    <row r="5710" hidden="1" x14ac:dyDescent="0.2"/>
    <row r="5711" hidden="1" x14ac:dyDescent="0.2"/>
    <row r="5712" hidden="1" x14ac:dyDescent="0.2"/>
    <row r="5713" hidden="1" x14ac:dyDescent="0.2"/>
    <row r="5714" hidden="1" x14ac:dyDescent="0.2"/>
    <row r="5715" hidden="1" x14ac:dyDescent="0.2"/>
    <row r="5716" hidden="1" x14ac:dyDescent="0.2"/>
    <row r="5717" hidden="1" x14ac:dyDescent="0.2"/>
    <row r="5718" hidden="1" x14ac:dyDescent="0.2"/>
    <row r="5719" hidden="1" x14ac:dyDescent="0.2"/>
    <row r="5720" hidden="1" x14ac:dyDescent="0.2"/>
    <row r="5721" hidden="1" x14ac:dyDescent="0.2"/>
    <row r="5722" hidden="1" x14ac:dyDescent="0.2"/>
    <row r="5723" hidden="1" x14ac:dyDescent="0.2"/>
    <row r="5724" hidden="1" x14ac:dyDescent="0.2"/>
    <row r="5725" hidden="1" x14ac:dyDescent="0.2"/>
    <row r="5726" hidden="1" x14ac:dyDescent="0.2"/>
    <row r="5727" hidden="1" x14ac:dyDescent="0.2"/>
    <row r="5728" hidden="1" x14ac:dyDescent="0.2"/>
    <row r="5729" hidden="1" x14ac:dyDescent="0.2"/>
    <row r="5730" hidden="1" x14ac:dyDescent="0.2"/>
    <row r="5731" hidden="1" x14ac:dyDescent="0.2"/>
    <row r="5732" hidden="1" x14ac:dyDescent="0.2"/>
    <row r="5733" hidden="1" x14ac:dyDescent="0.2"/>
    <row r="5734" hidden="1" x14ac:dyDescent="0.2"/>
    <row r="5735" hidden="1" x14ac:dyDescent="0.2"/>
    <row r="5736" hidden="1" x14ac:dyDescent="0.2"/>
    <row r="5737" hidden="1" x14ac:dyDescent="0.2"/>
    <row r="5738" hidden="1" x14ac:dyDescent="0.2"/>
    <row r="5739" hidden="1" x14ac:dyDescent="0.2"/>
    <row r="5740" hidden="1" x14ac:dyDescent="0.2"/>
    <row r="5741" hidden="1" x14ac:dyDescent="0.2"/>
    <row r="5742" hidden="1" x14ac:dyDescent="0.2"/>
    <row r="5743" hidden="1" x14ac:dyDescent="0.2"/>
    <row r="5744" hidden="1" x14ac:dyDescent="0.2"/>
    <row r="5745" hidden="1" x14ac:dyDescent="0.2"/>
    <row r="5746" hidden="1" x14ac:dyDescent="0.2"/>
    <row r="5747" hidden="1" x14ac:dyDescent="0.2"/>
    <row r="5748" hidden="1" x14ac:dyDescent="0.2"/>
    <row r="5749" hidden="1" x14ac:dyDescent="0.2"/>
    <row r="5750" hidden="1" x14ac:dyDescent="0.2"/>
    <row r="5751" hidden="1" x14ac:dyDescent="0.2"/>
    <row r="5752" hidden="1" x14ac:dyDescent="0.2"/>
    <row r="5753" hidden="1" x14ac:dyDescent="0.2"/>
    <row r="5754" hidden="1" x14ac:dyDescent="0.2"/>
    <row r="5755" hidden="1" x14ac:dyDescent="0.2"/>
    <row r="5756" hidden="1" x14ac:dyDescent="0.2"/>
    <row r="5757" hidden="1" x14ac:dyDescent="0.2"/>
    <row r="5758" hidden="1" x14ac:dyDescent="0.2"/>
    <row r="5759" hidden="1" x14ac:dyDescent="0.2"/>
    <row r="5760" hidden="1" x14ac:dyDescent="0.2"/>
    <row r="5761" hidden="1" x14ac:dyDescent="0.2"/>
    <row r="5762" hidden="1" x14ac:dyDescent="0.2"/>
    <row r="5763" hidden="1" x14ac:dyDescent="0.2"/>
    <row r="5764" hidden="1" x14ac:dyDescent="0.2"/>
    <row r="5765" hidden="1" x14ac:dyDescent="0.2"/>
    <row r="5766" hidden="1" x14ac:dyDescent="0.2"/>
    <row r="5767" hidden="1" x14ac:dyDescent="0.2"/>
    <row r="5768" hidden="1" x14ac:dyDescent="0.2"/>
    <row r="5769" hidden="1" x14ac:dyDescent="0.2"/>
    <row r="5770" hidden="1" x14ac:dyDescent="0.2"/>
    <row r="5771" hidden="1" x14ac:dyDescent="0.2"/>
    <row r="5772" hidden="1" x14ac:dyDescent="0.2"/>
    <row r="5773" hidden="1" x14ac:dyDescent="0.2"/>
    <row r="5774" hidden="1" x14ac:dyDescent="0.2"/>
    <row r="5775" hidden="1" x14ac:dyDescent="0.2"/>
    <row r="5776" hidden="1" x14ac:dyDescent="0.2"/>
    <row r="5777" hidden="1" x14ac:dyDescent="0.2"/>
    <row r="5778" hidden="1" x14ac:dyDescent="0.2"/>
    <row r="5779" hidden="1" x14ac:dyDescent="0.2"/>
    <row r="5780" hidden="1" x14ac:dyDescent="0.2"/>
    <row r="5781" hidden="1" x14ac:dyDescent="0.2"/>
    <row r="5782" hidden="1" x14ac:dyDescent="0.2"/>
    <row r="5783" hidden="1" x14ac:dyDescent="0.2"/>
    <row r="5784" hidden="1" x14ac:dyDescent="0.2"/>
    <row r="5785" hidden="1" x14ac:dyDescent="0.2"/>
    <row r="5786" hidden="1" x14ac:dyDescent="0.2"/>
    <row r="5787" hidden="1" x14ac:dyDescent="0.2"/>
    <row r="5788" hidden="1" x14ac:dyDescent="0.2"/>
    <row r="5789" hidden="1" x14ac:dyDescent="0.2"/>
    <row r="5790" hidden="1" x14ac:dyDescent="0.2"/>
    <row r="5791" hidden="1" x14ac:dyDescent="0.2"/>
    <row r="5792" hidden="1" x14ac:dyDescent="0.2"/>
    <row r="5793" hidden="1" x14ac:dyDescent="0.2"/>
    <row r="5794" hidden="1" x14ac:dyDescent="0.2"/>
    <row r="5795" hidden="1" x14ac:dyDescent="0.2"/>
    <row r="5796" hidden="1" x14ac:dyDescent="0.2"/>
    <row r="5797" hidden="1" x14ac:dyDescent="0.2"/>
    <row r="5798" hidden="1" x14ac:dyDescent="0.2"/>
    <row r="5799" hidden="1" x14ac:dyDescent="0.2"/>
    <row r="5800" hidden="1" x14ac:dyDescent="0.2"/>
    <row r="5801" hidden="1" x14ac:dyDescent="0.2"/>
    <row r="5802" hidden="1" x14ac:dyDescent="0.2"/>
    <row r="5803" hidden="1" x14ac:dyDescent="0.2"/>
    <row r="5804" hidden="1" x14ac:dyDescent="0.2"/>
    <row r="5805" hidden="1" x14ac:dyDescent="0.2"/>
    <row r="5806" hidden="1" x14ac:dyDescent="0.2"/>
    <row r="5807" hidden="1" x14ac:dyDescent="0.2"/>
    <row r="5808" hidden="1" x14ac:dyDescent="0.2"/>
    <row r="5809" hidden="1" x14ac:dyDescent="0.2"/>
    <row r="5810" hidden="1" x14ac:dyDescent="0.2"/>
    <row r="5811" hidden="1" x14ac:dyDescent="0.2"/>
    <row r="5812" hidden="1" x14ac:dyDescent="0.2"/>
    <row r="5813" hidden="1" x14ac:dyDescent="0.2"/>
    <row r="5814" hidden="1" x14ac:dyDescent="0.2"/>
    <row r="5815" hidden="1" x14ac:dyDescent="0.2"/>
    <row r="5816" hidden="1" x14ac:dyDescent="0.2"/>
    <row r="5817" hidden="1" x14ac:dyDescent="0.2"/>
    <row r="5818" hidden="1" x14ac:dyDescent="0.2"/>
    <row r="5819" hidden="1" x14ac:dyDescent="0.2"/>
    <row r="5820" hidden="1" x14ac:dyDescent="0.2"/>
    <row r="5821" hidden="1" x14ac:dyDescent="0.2"/>
    <row r="5822" hidden="1" x14ac:dyDescent="0.2"/>
    <row r="5823" hidden="1" x14ac:dyDescent="0.2"/>
    <row r="5824" hidden="1" x14ac:dyDescent="0.2"/>
    <row r="5825" hidden="1" x14ac:dyDescent="0.2"/>
    <row r="5826" hidden="1" x14ac:dyDescent="0.2"/>
    <row r="5827" hidden="1" x14ac:dyDescent="0.2"/>
    <row r="5828" hidden="1" x14ac:dyDescent="0.2"/>
    <row r="5829" hidden="1" x14ac:dyDescent="0.2"/>
    <row r="5830" hidden="1" x14ac:dyDescent="0.2"/>
    <row r="5831" hidden="1" x14ac:dyDescent="0.2"/>
    <row r="5832" hidden="1" x14ac:dyDescent="0.2"/>
    <row r="5833" hidden="1" x14ac:dyDescent="0.2"/>
    <row r="5834" hidden="1" x14ac:dyDescent="0.2"/>
    <row r="5835" hidden="1" x14ac:dyDescent="0.2"/>
    <row r="5836" hidden="1" x14ac:dyDescent="0.2"/>
    <row r="5837" hidden="1" x14ac:dyDescent="0.2"/>
    <row r="5838" hidden="1" x14ac:dyDescent="0.2"/>
    <row r="5839" hidden="1" x14ac:dyDescent="0.2"/>
    <row r="5840" hidden="1" x14ac:dyDescent="0.2"/>
    <row r="5841" hidden="1" x14ac:dyDescent="0.2"/>
    <row r="5842" hidden="1" x14ac:dyDescent="0.2"/>
    <row r="5843" hidden="1" x14ac:dyDescent="0.2"/>
    <row r="5844" hidden="1" x14ac:dyDescent="0.2"/>
    <row r="5845" hidden="1" x14ac:dyDescent="0.2"/>
    <row r="5846" hidden="1" x14ac:dyDescent="0.2"/>
    <row r="5847" hidden="1" x14ac:dyDescent="0.2"/>
    <row r="5848" hidden="1" x14ac:dyDescent="0.2"/>
    <row r="5849" hidden="1" x14ac:dyDescent="0.2"/>
    <row r="5850" hidden="1" x14ac:dyDescent="0.2"/>
    <row r="5851" hidden="1" x14ac:dyDescent="0.2"/>
    <row r="5852" hidden="1" x14ac:dyDescent="0.2"/>
    <row r="5853" hidden="1" x14ac:dyDescent="0.2"/>
    <row r="5854" hidden="1" x14ac:dyDescent="0.2"/>
    <row r="5855" hidden="1" x14ac:dyDescent="0.2"/>
    <row r="5856" hidden="1" x14ac:dyDescent="0.2"/>
    <row r="5857" hidden="1" x14ac:dyDescent="0.2"/>
    <row r="5858" hidden="1" x14ac:dyDescent="0.2"/>
    <row r="5859" hidden="1" x14ac:dyDescent="0.2"/>
    <row r="5860" hidden="1" x14ac:dyDescent="0.2"/>
    <row r="5861" hidden="1" x14ac:dyDescent="0.2"/>
    <row r="5862" hidden="1" x14ac:dyDescent="0.2"/>
    <row r="5863" hidden="1" x14ac:dyDescent="0.2"/>
    <row r="5864" hidden="1" x14ac:dyDescent="0.2"/>
    <row r="5865" hidden="1" x14ac:dyDescent="0.2"/>
    <row r="5866" hidden="1" x14ac:dyDescent="0.2"/>
    <row r="5867" hidden="1" x14ac:dyDescent="0.2"/>
    <row r="5868" hidden="1" x14ac:dyDescent="0.2"/>
    <row r="5869" hidden="1" x14ac:dyDescent="0.2"/>
    <row r="5870" hidden="1" x14ac:dyDescent="0.2"/>
    <row r="5871" hidden="1" x14ac:dyDescent="0.2"/>
    <row r="5872" hidden="1" x14ac:dyDescent="0.2"/>
    <row r="5873" hidden="1" x14ac:dyDescent="0.2"/>
    <row r="5874" hidden="1" x14ac:dyDescent="0.2"/>
    <row r="5875" hidden="1" x14ac:dyDescent="0.2"/>
    <row r="5876" hidden="1" x14ac:dyDescent="0.2"/>
    <row r="5877" hidden="1" x14ac:dyDescent="0.2"/>
    <row r="5878" hidden="1" x14ac:dyDescent="0.2"/>
    <row r="5879" hidden="1" x14ac:dyDescent="0.2"/>
    <row r="5880" hidden="1" x14ac:dyDescent="0.2"/>
    <row r="5881" hidden="1" x14ac:dyDescent="0.2"/>
    <row r="5882" hidden="1" x14ac:dyDescent="0.2"/>
    <row r="5883" hidden="1" x14ac:dyDescent="0.2"/>
    <row r="5884" hidden="1" x14ac:dyDescent="0.2"/>
    <row r="5885" hidden="1" x14ac:dyDescent="0.2"/>
    <row r="5886" hidden="1" x14ac:dyDescent="0.2"/>
    <row r="5887" hidden="1" x14ac:dyDescent="0.2"/>
    <row r="5888" hidden="1" x14ac:dyDescent="0.2"/>
    <row r="5889" hidden="1" x14ac:dyDescent="0.2"/>
    <row r="5890" hidden="1" x14ac:dyDescent="0.2"/>
    <row r="5891" hidden="1" x14ac:dyDescent="0.2"/>
    <row r="5892" hidden="1" x14ac:dyDescent="0.2"/>
    <row r="5893" hidden="1" x14ac:dyDescent="0.2"/>
    <row r="5894" hidden="1" x14ac:dyDescent="0.2"/>
    <row r="5895" hidden="1" x14ac:dyDescent="0.2"/>
    <row r="5896" hidden="1" x14ac:dyDescent="0.2"/>
    <row r="5897" hidden="1" x14ac:dyDescent="0.2"/>
    <row r="5898" hidden="1" x14ac:dyDescent="0.2"/>
    <row r="5899" hidden="1" x14ac:dyDescent="0.2"/>
    <row r="5900" hidden="1" x14ac:dyDescent="0.2"/>
    <row r="5901" hidden="1" x14ac:dyDescent="0.2"/>
    <row r="5902" hidden="1" x14ac:dyDescent="0.2"/>
    <row r="5903" hidden="1" x14ac:dyDescent="0.2"/>
    <row r="5904" hidden="1" x14ac:dyDescent="0.2"/>
    <row r="5905" hidden="1" x14ac:dyDescent="0.2"/>
    <row r="5906" hidden="1" x14ac:dyDescent="0.2"/>
    <row r="5907" hidden="1" x14ac:dyDescent="0.2"/>
    <row r="5908" hidden="1" x14ac:dyDescent="0.2"/>
    <row r="5909" hidden="1" x14ac:dyDescent="0.2"/>
    <row r="5910" hidden="1" x14ac:dyDescent="0.2"/>
    <row r="5911" hidden="1" x14ac:dyDescent="0.2"/>
    <row r="5912" hidden="1" x14ac:dyDescent="0.2"/>
    <row r="5913" hidden="1" x14ac:dyDescent="0.2"/>
    <row r="5914" hidden="1" x14ac:dyDescent="0.2"/>
    <row r="5915" hidden="1" x14ac:dyDescent="0.2"/>
    <row r="5916" hidden="1" x14ac:dyDescent="0.2"/>
    <row r="5917" hidden="1" x14ac:dyDescent="0.2"/>
    <row r="5918" hidden="1" x14ac:dyDescent="0.2"/>
    <row r="5919" hidden="1" x14ac:dyDescent="0.2"/>
    <row r="5920" hidden="1" x14ac:dyDescent="0.2"/>
    <row r="5921" hidden="1" x14ac:dyDescent="0.2"/>
    <row r="5922" hidden="1" x14ac:dyDescent="0.2"/>
    <row r="5923" hidden="1" x14ac:dyDescent="0.2"/>
    <row r="5924" hidden="1" x14ac:dyDescent="0.2"/>
    <row r="5925" hidden="1" x14ac:dyDescent="0.2"/>
    <row r="5926" hidden="1" x14ac:dyDescent="0.2"/>
    <row r="5927" hidden="1" x14ac:dyDescent="0.2"/>
    <row r="5928" hidden="1" x14ac:dyDescent="0.2"/>
    <row r="5929" hidden="1" x14ac:dyDescent="0.2"/>
    <row r="5930" hidden="1" x14ac:dyDescent="0.2"/>
    <row r="5931" hidden="1" x14ac:dyDescent="0.2"/>
    <row r="5932" hidden="1" x14ac:dyDescent="0.2"/>
    <row r="5933" hidden="1" x14ac:dyDescent="0.2"/>
    <row r="5934" hidden="1" x14ac:dyDescent="0.2"/>
    <row r="5935" hidden="1" x14ac:dyDescent="0.2"/>
    <row r="5936" hidden="1" x14ac:dyDescent="0.2"/>
    <row r="5937" hidden="1" x14ac:dyDescent="0.2"/>
    <row r="5938" hidden="1" x14ac:dyDescent="0.2"/>
    <row r="5939" hidden="1" x14ac:dyDescent="0.2"/>
    <row r="5940" hidden="1" x14ac:dyDescent="0.2"/>
    <row r="5941" hidden="1" x14ac:dyDescent="0.2"/>
    <row r="5942" hidden="1" x14ac:dyDescent="0.2"/>
    <row r="5943" hidden="1" x14ac:dyDescent="0.2"/>
    <row r="5944" hidden="1" x14ac:dyDescent="0.2"/>
    <row r="5945" hidden="1" x14ac:dyDescent="0.2"/>
    <row r="5946" hidden="1" x14ac:dyDescent="0.2"/>
    <row r="5947" hidden="1" x14ac:dyDescent="0.2"/>
    <row r="5948" hidden="1" x14ac:dyDescent="0.2"/>
    <row r="5949" hidden="1" x14ac:dyDescent="0.2"/>
    <row r="5950" hidden="1" x14ac:dyDescent="0.2"/>
    <row r="5951" hidden="1" x14ac:dyDescent="0.2"/>
    <row r="5952" hidden="1" x14ac:dyDescent="0.2"/>
    <row r="5953" hidden="1" x14ac:dyDescent="0.2"/>
    <row r="5954" hidden="1" x14ac:dyDescent="0.2"/>
    <row r="5955" hidden="1" x14ac:dyDescent="0.2"/>
    <row r="5956" hidden="1" x14ac:dyDescent="0.2"/>
    <row r="5957" hidden="1" x14ac:dyDescent="0.2"/>
    <row r="5958" hidden="1" x14ac:dyDescent="0.2"/>
    <row r="5959" hidden="1" x14ac:dyDescent="0.2"/>
    <row r="5960" hidden="1" x14ac:dyDescent="0.2"/>
    <row r="5961" hidden="1" x14ac:dyDescent="0.2"/>
    <row r="5962" hidden="1" x14ac:dyDescent="0.2"/>
    <row r="5963" hidden="1" x14ac:dyDescent="0.2"/>
    <row r="5964" hidden="1" x14ac:dyDescent="0.2"/>
    <row r="5965" hidden="1" x14ac:dyDescent="0.2"/>
    <row r="5966" hidden="1" x14ac:dyDescent="0.2"/>
    <row r="5967" hidden="1" x14ac:dyDescent="0.2"/>
    <row r="5968" hidden="1" x14ac:dyDescent="0.2"/>
    <row r="5969" hidden="1" x14ac:dyDescent="0.2"/>
    <row r="5970" hidden="1" x14ac:dyDescent="0.2"/>
    <row r="5971" hidden="1" x14ac:dyDescent="0.2"/>
    <row r="5972" hidden="1" x14ac:dyDescent="0.2"/>
    <row r="5973" hidden="1" x14ac:dyDescent="0.2"/>
    <row r="5974" hidden="1" x14ac:dyDescent="0.2"/>
    <row r="5975" hidden="1" x14ac:dyDescent="0.2"/>
    <row r="5976" hidden="1" x14ac:dyDescent="0.2"/>
    <row r="5977" hidden="1" x14ac:dyDescent="0.2"/>
    <row r="5978" hidden="1" x14ac:dyDescent="0.2"/>
    <row r="5979" hidden="1" x14ac:dyDescent="0.2"/>
    <row r="5980" hidden="1" x14ac:dyDescent="0.2"/>
    <row r="5981" hidden="1" x14ac:dyDescent="0.2"/>
    <row r="5982" hidden="1" x14ac:dyDescent="0.2"/>
    <row r="5983" hidden="1" x14ac:dyDescent="0.2"/>
    <row r="5984" hidden="1" x14ac:dyDescent="0.2"/>
    <row r="5985" hidden="1" x14ac:dyDescent="0.2"/>
    <row r="5986" hidden="1" x14ac:dyDescent="0.2"/>
    <row r="5987" hidden="1" x14ac:dyDescent="0.2"/>
    <row r="5988" hidden="1" x14ac:dyDescent="0.2"/>
    <row r="5989" hidden="1" x14ac:dyDescent="0.2"/>
    <row r="5990" hidden="1" x14ac:dyDescent="0.2"/>
    <row r="5991" hidden="1" x14ac:dyDescent="0.2"/>
    <row r="5992" hidden="1" x14ac:dyDescent="0.2"/>
    <row r="5993" hidden="1" x14ac:dyDescent="0.2"/>
    <row r="5994" hidden="1" x14ac:dyDescent="0.2"/>
    <row r="5995" hidden="1" x14ac:dyDescent="0.2"/>
    <row r="5996" hidden="1" x14ac:dyDescent="0.2"/>
    <row r="5997" hidden="1" x14ac:dyDescent="0.2"/>
    <row r="5998" hidden="1" x14ac:dyDescent="0.2"/>
    <row r="5999" hidden="1" x14ac:dyDescent="0.2"/>
    <row r="6000" hidden="1" x14ac:dyDescent="0.2"/>
    <row r="6001" hidden="1" x14ac:dyDescent="0.2"/>
    <row r="6002" hidden="1" x14ac:dyDescent="0.2"/>
    <row r="6003" hidden="1" x14ac:dyDescent="0.2"/>
    <row r="6004" hidden="1" x14ac:dyDescent="0.2"/>
    <row r="6005" hidden="1" x14ac:dyDescent="0.2"/>
    <row r="6006" hidden="1" x14ac:dyDescent="0.2"/>
    <row r="6007" hidden="1" x14ac:dyDescent="0.2"/>
    <row r="6008" hidden="1" x14ac:dyDescent="0.2"/>
    <row r="6009" hidden="1" x14ac:dyDescent="0.2"/>
    <row r="6010" hidden="1" x14ac:dyDescent="0.2"/>
    <row r="6011" hidden="1" x14ac:dyDescent="0.2"/>
    <row r="6012" hidden="1" x14ac:dyDescent="0.2"/>
    <row r="6013" hidden="1" x14ac:dyDescent="0.2"/>
    <row r="6014" hidden="1" x14ac:dyDescent="0.2"/>
    <row r="6015" hidden="1" x14ac:dyDescent="0.2"/>
    <row r="6016" hidden="1" x14ac:dyDescent="0.2"/>
    <row r="6017" hidden="1" x14ac:dyDescent="0.2"/>
    <row r="6018" hidden="1" x14ac:dyDescent="0.2"/>
    <row r="6019" hidden="1" x14ac:dyDescent="0.2"/>
    <row r="6020" hidden="1" x14ac:dyDescent="0.2"/>
    <row r="6021" hidden="1" x14ac:dyDescent="0.2"/>
    <row r="6022" hidden="1" x14ac:dyDescent="0.2"/>
    <row r="6023" hidden="1" x14ac:dyDescent="0.2"/>
    <row r="6024" hidden="1" x14ac:dyDescent="0.2"/>
    <row r="6025" hidden="1" x14ac:dyDescent="0.2"/>
    <row r="6026" hidden="1" x14ac:dyDescent="0.2"/>
    <row r="6027" hidden="1" x14ac:dyDescent="0.2"/>
    <row r="6028" hidden="1" x14ac:dyDescent="0.2"/>
    <row r="6029" hidden="1" x14ac:dyDescent="0.2"/>
    <row r="6030" hidden="1" x14ac:dyDescent="0.2"/>
    <row r="6031" hidden="1" x14ac:dyDescent="0.2"/>
    <row r="6032" hidden="1" x14ac:dyDescent="0.2"/>
    <row r="6033" hidden="1" x14ac:dyDescent="0.2"/>
    <row r="6034" hidden="1" x14ac:dyDescent="0.2"/>
    <row r="6035" hidden="1" x14ac:dyDescent="0.2"/>
    <row r="6036" hidden="1" x14ac:dyDescent="0.2"/>
    <row r="6037" hidden="1" x14ac:dyDescent="0.2"/>
    <row r="6038" hidden="1" x14ac:dyDescent="0.2"/>
    <row r="6039" hidden="1" x14ac:dyDescent="0.2"/>
    <row r="6040" hidden="1" x14ac:dyDescent="0.2"/>
    <row r="6041" hidden="1" x14ac:dyDescent="0.2"/>
    <row r="6042" hidden="1" x14ac:dyDescent="0.2"/>
    <row r="6043" hidden="1" x14ac:dyDescent="0.2"/>
    <row r="6044" hidden="1" x14ac:dyDescent="0.2"/>
    <row r="6045" hidden="1" x14ac:dyDescent="0.2"/>
    <row r="6046" hidden="1" x14ac:dyDescent="0.2"/>
    <row r="6047" hidden="1" x14ac:dyDescent="0.2"/>
    <row r="6048" hidden="1" x14ac:dyDescent="0.2"/>
    <row r="6049" hidden="1" x14ac:dyDescent="0.2"/>
    <row r="6050" hidden="1" x14ac:dyDescent="0.2"/>
    <row r="6051" hidden="1" x14ac:dyDescent="0.2"/>
    <row r="6052" hidden="1" x14ac:dyDescent="0.2"/>
    <row r="6053" hidden="1" x14ac:dyDescent="0.2"/>
    <row r="6054" hidden="1" x14ac:dyDescent="0.2"/>
    <row r="6055" hidden="1" x14ac:dyDescent="0.2"/>
    <row r="6056" hidden="1" x14ac:dyDescent="0.2"/>
    <row r="6057" hidden="1" x14ac:dyDescent="0.2"/>
    <row r="6058" hidden="1" x14ac:dyDescent="0.2"/>
    <row r="6059" hidden="1" x14ac:dyDescent="0.2"/>
    <row r="6060" hidden="1" x14ac:dyDescent="0.2"/>
    <row r="6061" hidden="1" x14ac:dyDescent="0.2"/>
    <row r="6062" hidden="1" x14ac:dyDescent="0.2"/>
    <row r="6063" hidden="1" x14ac:dyDescent="0.2"/>
    <row r="6064" hidden="1" x14ac:dyDescent="0.2"/>
    <row r="6065" hidden="1" x14ac:dyDescent="0.2"/>
    <row r="6066" hidden="1" x14ac:dyDescent="0.2"/>
    <row r="6067" hidden="1" x14ac:dyDescent="0.2"/>
    <row r="6068" hidden="1" x14ac:dyDescent="0.2"/>
    <row r="6069" hidden="1" x14ac:dyDescent="0.2"/>
    <row r="6070" hidden="1" x14ac:dyDescent="0.2"/>
    <row r="6071" hidden="1" x14ac:dyDescent="0.2"/>
    <row r="6072" hidden="1" x14ac:dyDescent="0.2"/>
    <row r="6073" hidden="1" x14ac:dyDescent="0.2"/>
    <row r="6074" hidden="1" x14ac:dyDescent="0.2"/>
    <row r="6075" hidden="1" x14ac:dyDescent="0.2"/>
    <row r="6076" hidden="1" x14ac:dyDescent="0.2"/>
    <row r="6077" hidden="1" x14ac:dyDescent="0.2"/>
    <row r="6078" hidden="1" x14ac:dyDescent="0.2"/>
    <row r="6079" hidden="1" x14ac:dyDescent="0.2"/>
    <row r="6080" hidden="1" x14ac:dyDescent="0.2"/>
    <row r="6081" hidden="1" x14ac:dyDescent="0.2"/>
    <row r="6082" hidden="1" x14ac:dyDescent="0.2"/>
    <row r="6083" hidden="1" x14ac:dyDescent="0.2"/>
    <row r="6084" hidden="1" x14ac:dyDescent="0.2"/>
    <row r="6085" hidden="1" x14ac:dyDescent="0.2"/>
    <row r="6086" hidden="1" x14ac:dyDescent="0.2"/>
    <row r="6087" hidden="1" x14ac:dyDescent="0.2"/>
    <row r="6088" hidden="1" x14ac:dyDescent="0.2"/>
    <row r="6089" hidden="1" x14ac:dyDescent="0.2"/>
    <row r="6090" hidden="1" x14ac:dyDescent="0.2"/>
    <row r="6091" hidden="1" x14ac:dyDescent="0.2"/>
    <row r="6092" hidden="1" x14ac:dyDescent="0.2"/>
    <row r="6093" hidden="1" x14ac:dyDescent="0.2"/>
    <row r="6094" hidden="1" x14ac:dyDescent="0.2"/>
    <row r="6095" hidden="1" x14ac:dyDescent="0.2"/>
    <row r="6096" hidden="1" x14ac:dyDescent="0.2"/>
    <row r="6097" hidden="1" x14ac:dyDescent="0.2"/>
    <row r="6098" hidden="1" x14ac:dyDescent="0.2"/>
    <row r="6099" hidden="1" x14ac:dyDescent="0.2"/>
    <row r="6100" hidden="1" x14ac:dyDescent="0.2"/>
    <row r="6101" hidden="1" x14ac:dyDescent="0.2"/>
    <row r="6102" hidden="1" x14ac:dyDescent="0.2"/>
    <row r="6103" hidden="1" x14ac:dyDescent="0.2"/>
    <row r="6104" hidden="1" x14ac:dyDescent="0.2"/>
    <row r="6105" hidden="1" x14ac:dyDescent="0.2"/>
    <row r="6106" hidden="1" x14ac:dyDescent="0.2"/>
    <row r="6107" hidden="1" x14ac:dyDescent="0.2"/>
    <row r="6108" hidden="1" x14ac:dyDescent="0.2"/>
    <row r="6109" hidden="1" x14ac:dyDescent="0.2"/>
    <row r="6110" hidden="1" x14ac:dyDescent="0.2"/>
    <row r="6111" hidden="1" x14ac:dyDescent="0.2"/>
    <row r="6112" hidden="1" x14ac:dyDescent="0.2"/>
    <row r="6113" hidden="1" x14ac:dyDescent="0.2"/>
    <row r="6114" hidden="1" x14ac:dyDescent="0.2"/>
    <row r="6115" hidden="1" x14ac:dyDescent="0.2"/>
    <row r="6116" hidden="1" x14ac:dyDescent="0.2"/>
    <row r="6117" hidden="1" x14ac:dyDescent="0.2"/>
    <row r="6118" hidden="1" x14ac:dyDescent="0.2"/>
    <row r="6119" hidden="1" x14ac:dyDescent="0.2"/>
    <row r="6120" hidden="1" x14ac:dyDescent="0.2"/>
    <row r="6121" hidden="1" x14ac:dyDescent="0.2"/>
    <row r="6122" hidden="1" x14ac:dyDescent="0.2"/>
    <row r="6123" hidden="1" x14ac:dyDescent="0.2"/>
    <row r="6124" hidden="1" x14ac:dyDescent="0.2"/>
    <row r="6125" hidden="1" x14ac:dyDescent="0.2"/>
    <row r="6126" hidden="1" x14ac:dyDescent="0.2"/>
    <row r="6127" hidden="1" x14ac:dyDescent="0.2"/>
    <row r="6128" hidden="1" x14ac:dyDescent="0.2"/>
    <row r="6129" hidden="1" x14ac:dyDescent="0.2"/>
    <row r="6130" hidden="1" x14ac:dyDescent="0.2"/>
    <row r="6131" hidden="1" x14ac:dyDescent="0.2"/>
    <row r="6132" hidden="1" x14ac:dyDescent="0.2"/>
    <row r="6133" hidden="1" x14ac:dyDescent="0.2"/>
    <row r="6134" hidden="1" x14ac:dyDescent="0.2"/>
    <row r="6135" hidden="1" x14ac:dyDescent="0.2"/>
    <row r="6136" hidden="1" x14ac:dyDescent="0.2"/>
    <row r="6137" hidden="1" x14ac:dyDescent="0.2"/>
    <row r="6138" hidden="1" x14ac:dyDescent="0.2"/>
    <row r="6139" hidden="1" x14ac:dyDescent="0.2"/>
    <row r="6140" hidden="1" x14ac:dyDescent="0.2"/>
    <row r="6141" hidden="1" x14ac:dyDescent="0.2"/>
    <row r="6142" hidden="1" x14ac:dyDescent="0.2"/>
    <row r="6143" hidden="1" x14ac:dyDescent="0.2"/>
    <row r="6144" hidden="1" x14ac:dyDescent="0.2"/>
    <row r="6145" hidden="1" x14ac:dyDescent="0.2"/>
    <row r="6146" hidden="1" x14ac:dyDescent="0.2"/>
    <row r="6147" hidden="1" x14ac:dyDescent="0.2"/>
    <row r="6148" hidden="1" x14ac:dyDescent="0.2"/>
    <row r="6149" hidden="1" x14ac:dyDescent="0.2"/>
    <row r="6150" hidden="1" x14ac:dyDescent="0.2"/>
    <row r="6151" hidden="1" x14ac:dyDescent="0.2"/>
    <row r="6152" hidden="1" x14ac:dyDescent="0.2"/>
    <row r="6153" hidden="1" x14ac:dyDescent="0.2"/>
    <row r="6154" hidden="1" x14ac:dyDescent="0.2"/>
    <row r="6155" hidden="1" x14ac:dyDescent="0.2"/>
    <row r="6156" hidden="1" x14ac:dyDescent="0.2"/>
    <row r="6157" hidden="1" x14ac:dyDescent="0.2"/>
    <row r="6158" hidden="1" x14ac:dyDescent="0.2"/>
    <row r="6159" hidden="1" x14ac:dyDescent="0.2"/>
    <row r="6160" hidden="1" x14ac:dyDescent="0.2"/>
    <row r="6161" hidden="1" x14ac:dyDescent="0.2"/>
    <row r="6162" hidden="1" x14ac:dyDescent="0.2"/>
    <row r="6163" hidden="1" x14ac:dyDescent="0.2"/>
    <row r="6164" hidden="1" x14ac:dyDescent="0.2"/>
    <row r="6165" hidden="1" x14ac:dyDescent="0.2"/>
    <row r="6166" hidden="1" x14ac:dyDescent="0.2"/>
    <row r="6167" hidden="1" x14ac:dyDescent="0.2"/>
    <row r="6168" hidden="1" x14ac:dyDescent="0.2"/>
    <row r="6169" hidden="1" x14ac:dyDescent="0.2"/>
    <row r="6170" hidden="1" x14ac:dyDescent="0.2"/>
    <row r="6171" hidden="1" x14ac:dyDescent="0.2"/>
    <row r="6172" hidden="1" x14ac:dyDescent="0.2"/>
    <row r="6173" hidden="1" x14ac:dyDescent="0.2"/>
    <row r="6174" hidden="1" x14ac:dyDescent="0.2"/>
    <row r="6175" hidden="1" x14ac:dyDescent="0.2"/>
    <row r="6176" hidden="1" x14ac:dyDescent="0.2"/>
    <row r="6177" hidden="1" x14ac:dyDescent="0.2"/>
    <row r="6178" hidden="1" x14ac:dyDescent="0.2"/>
    <row r="6179" hidden="1" x14ac:dyDescent="0.2"/>
    <row r="6180" hidden="1" x14ac:dyDescent="0.2"/>
    <row r="6181" hidden="1" x14ac:dyDescent="0.2"/>
    <row r="6182" hidden="1" x14ac:dyDescent="0.2"/>
    <row r="6183" hidden="1" x14ac:dyDescent="0.2"/>
    <row r="6184" hidden="1" x14ac:dyDescent="0.2"/>
    <row r="6185" hidden="1" x14ac:dyDescent="0.2"/>
    <row r="6186" hidden="1" x14ac:dyDescent="0.2"/>
    <row r="6187" hidden="1" x14ac:dyDescent="0.2"/>
    <row r="6188" hidden="1" x14ac:dyDescent="0.2"/>
    <row r="6189" hidden="1" x14ac:dyDescent="0.2"/>
    <row r="6190" hidden="1" x14ac:dyDescent="0.2"/>
    <row r="6191" hidden="1" x14ac:dyDescent="0.2"/>
    <row r="6192" hidden="1" x14ac:dyDescent="0.2"/>
    <row r="6193" hidden="1" x14ac:dyDescent="0.2"/>
    <row r="6194" hidden="1" x14ac:dyDescent="0.2"/>
    <row r="6195" hidden="1" x14ac:dyDescent="0.2"/>
    <row r="6196" hidden="1" x14ac:dyDescent="0.2"/>
    <row r="6197" hidden="1" x14ac:dyDescent="0.2"/>
    <row r="6198" hidden="1" x14ac:dyDescent="0.2"/>
    <row r="6199" hidden="1" x14ac:dyDescent="0.2"/>
    <row r="6200" hidden="1" x14ac:dyDescent="0.2"/>
    <row r="6201" hidden="1" x14ac:dyDescent="0.2"/>
    <row r="6202" hidden="1" x14ac:dyDescent="0.2"/>
    <row r="6203" hidden="1" x14ac:dyDescent="0.2"/>
    <row r="6204" hidden="1" x14ac:dyDescent="0.2"/>
    <row r="6205" hidden="1" x14ac:dyDescent="0.2"/>
    <row r="6206" hidden="1" x14ac:dyDescent="0.2"/>
    <row r="6207" hidden="1" x14ac:dyDescent="0.2"/>
    <row r="6208" hidden="1" x14ac:dyDescent="0.2"/>
    <row r="6209" hidden="1" x14ac:dyDescent="0.2"/>
    <row r="6210" hidden="1" x14ac:dyDescent="0.2"/>
    <row r="6211" hidden="1" x14ac:dyDescent="0.2"/>
    <row r="6212" hidden="1" x14ac:dyDescent="0.2"/>
    <row r="6213" hidden="1" x14ac:dyDescent="0.2"/>
    <row r="6214" hidden="1" x14ac:dyDescent="0.2"/>
    <row r="6215" hidden="1" x14ac:dyDescent="0.2"/>
    <row r="6216" hidden="1" x14ac:dyDescent="0.2"/>
    <row r="6217" hidden="1" x14ac:dyDescent="0.2"/>
    <row r="6218" hidden="1" x14ac:dyDescent="0.2"/>
    <row r="6219" hidden="1" x14ac:dyDescent="0.2"/>
    <row r="6220" hidden="1" x14ac:dyDescent="0.2"/>
    <row r="6221" hidden="1" x14ac:dyDescent="0.2"/>
    <row r="6222" hidden="1" x14ac:dyDescent="0.2"/>
    <row r="6223" hidden="1" x14ac:dyDescent="0.2"/>
    <row r="6224" hidden="1" x14ac:dyDescent="0.2"/>
    <row r="6225" hidden="1" x14ac:dyDescent="0.2"/>
    <row r="6226" hidden="1" x14ac:dyDescent="0.2"/>
    <row r="6227" hidden="1" x14ac:dyDescent="0.2"/>
    <row r="6228" hidden="1" x14ac:dyDescent="0.2"/>
    <row r="6229" hidden="1" x14ac:dyDescent="0.2"/>
    <row r="6230" hidden="1" x14ac:dyDescent="0.2"/>
    <row r="6231" hidden="1" x14ac:dyDescent="0.2"/>
    <row r="6232" hidden="1" x14ac:dyDescent="0.2"/>
    <row r="6233" hidden="1" x14ac:dyDescent="0.2"/>
    <row r="6234" hidden="1" x14ac:dyDescent="0.2"/>
    <row r="6235" hidden="1" x14ac:dyDescent="0.2"/>
    <row r="6236" hidden="1" x14ac:dyDescent="0.2"/>
    <row r="6237" hidden="1" x14ac:dyDescent="0.2"/>
    <row r="6238" hidden="1" x14ac:dyDescent="0.2"/>
    <row r="6239" hidden="1" x14ac:dyDescent="0.2"/>
    <row r="6240" hidden="1" x14ac:dyDescent="0.2"/>
    <row r="6241" hidden="1" x14ac:dyDescent="0.2"/>
    <row r="6242" hidden="1" x14ac:dyDescent="0.2"/>
    <row r="6243" hidden="1" x14ac:dyDescent="0.2"/>
    <row r="6244" hidden="1" x14ac:dyDescent="0.2"/>
    <row r="6245" hidden="1" x14ac:dyDescent="0.2"/>
    <row r="6246" hidden="1" x14ac:dyDescent="0.2"/>
    <row r="6247" hidden="1" x14ac:dyDescent="0.2"/>
    <row r="6248" hidden="1" x14ac:dyDescent="0.2"/>
    <row r="6249" hidden="1" x14ac:dyDescent="0.2"/>
    <row r="6250" hidden="1" x14ac:dyDescent="0.2"/>
    <row r="6251" hidden="1" x14ac:dyDescent="0.2"/>
    <row r="6252" hidden="1" x14ac:dyDescent="0.2"/>
    <row r="6253" hidden="1" x14ac:dyDescent="0.2"/>
    <row r="6254" hidden="1" x14ac:dyDescent="0.2"/>
    <row r="6255" hidden="1" x14ac:dyDescent="0.2"/>
    <row r="6256" hidden="1" x14ac:dyDescent="0.2"/>
    <row r="6257" hidden="1" x14ac:dyDescent="0.2"/>
    <row r="6258" hidden="1" x14ac:dyDescent="0.2"/>
    <row r="6259" hidden="1" x14ac:dyDescent="0.2"/>
    <row r="6260" hidden="1" x14ac:dyDescent="0.2"/>
    <row r="6261" hidden="1" x14ac:dyDescent="0.2"/>
    <row r="6262" hidden="1" x14ac:dyDescent="0.2"/>
    <row r="6263" hidden="1" x14ac:dyDescent="0.2"/>
    <row r="6264" hidden="1" x14ac:dyDescent="0.2"/>
    <row r="6265" hidden="1" x14ac:dyDescent="0.2"/>
    <row r="6266" hidden="1" x14ac:dyDescent="0.2"/>
    <row r="6267" hidden="1" x14ac:dyDescent="0.2"/>
    <row r="6268" hidden="1" x14ac:dyDescent="0.2"/>
    <row r="6269" hidden="1" x14ac:dyDescent="0.2"/>
    <row r="6270" hidden="1" x14ac:dyDescent="0.2"/>
    <row r="6271" hidden="1" x14ac:dyDescent="0.2"/>
    <row r="6272" hidden="1" x14ac:dyDescent="0.2"/>
    <row r="6273" hidden="1" x14ac:dyDescent="0.2"/>
    <row r="6274" hidden="1" x14ac:dyDescent="0.2"/>
    <row r="6275" hidden="1" x14ac:dyDescent="0.2"/>
    <row r="6276" hidden="1" x14ac:dyDescent="0.2"/>
    <row r="6277" hidden="1" x14ac:dyDescent="0.2"/>
    <row r="6278" hidden="1" x14ac:dyDescent="0.2"/>
    <row r="6279" hidden="1" x14ac:dyDescent="0.2"/>
    <row r="6280" hidden="1" x14ac:dyDescent="0.2"/>
    <row r="6281" hidden="1" x14ac:dyDescent="0.2"/>
    <row r="6282" hidden="1" x14ac:dyDescent="0.2"/>
    <row r="6283" hidden="1" x14ac:dyDescent="0.2"/>
    <row r="6284" hidden="1" x14ac:dyDescent="0.2"/>
    <row r="6285" hidden="1" x14ac:dyDescent="0.2"/>
    <row r="6286" hidden="1" x14ac:dyDescent="0.2"/>
    <row r="6287" hidden="1" x14ac:dyDescent="0.2"/>
    <row r="6288" hidden="1" x14ac:dyDescent="0.2"/>
    <row r="6289" hidden="1" x14ac:dyDescent="0.2"/>
    <row r="6290" hidden="1" x14ac:dyDescent="0.2"/>
    <row r="6291" hidden="1" x14ac:dyDescent="0.2"/>
    <row r="6292" hidden="1" x14ac:dyDescent="0.2"/>
    <row r="6293" hidden="1" x14ac:dyDescent="0.2"/>
    <row r="6294" hidden="1" x14ac:dyDescent="0.2"/>
    <row r="6295" hidden="1" x14ac:dyDescent="0.2"/>
    <row r="6296" hidden="1" x14ac:dyDescent="0.2"/>
    <row r="6297" hidden="1" x14ac:dyDescent="0.2"/>
    <row r="6298" hidden="1" x14ac:dyDescent="0.2"/>
    <row r="6299" hidden="1" x14ac:dyDescent="0.2"/>
    <row r="6300" hidden="1" x14ac:dyDescent="0.2"/>
    <row r="6301" hidden="1" x14ac:dyDescent="0.2"/>
    <row r="6302" hidden="1" x14ac:dyDescent="0.2"/>
    <row r="6303" hidden="1" x14ac:dyDescent="0.2"/>
    <row r="6304" hidden="1" x14ac:dyDescent="0.2"/>
    <row r="6305" hidden="1" x14ac:dyDescent="0.2"/>
    <row r="6306" hidden="1" x14ac:dyDescent="0.2"/>
    <row r="6307" hidden="1" x14ac:dyDescent="0.2"/>
    <row r="6308" hidden="1" x14ac:dyDescent="0.2"/>
    <row r="6309" hidden="1" x14ac:dyDescent="0.2"/>
    <row r="6310" hidden="1" x14ac:dyDescent="0.2"/>
    <row r="6311" hidden="1" x14ac:dyDescent="0.2"/>
    <row r="6312" hidden="1" x14ac:dyDescent="0.2"/>
    <row r="6313" hidden="1" x14ac:dyDescent="0.2"/>
    <row r="6314" hidden="1" x14ac:dyDescent="0.2"/>
    <row r="6315" hidden="1" x14ac:dyDescent="0.2"/>
    <row r="6316" hidden="1" x14ac:dyDescent="0.2"/>
    <row r="6317" hidden="1" x14ac:dyDescent="0.2"/>
    <row r="6318" hidden="1" x14ac:dyDescent="0.2"/>
    <row r="6319" hidden="1" x14ac:dyDescent="0.2"/>
    <row r="6320" hidden="1" x14ac:dyDescent="0.2"/>
    <row r="6321" hidden="1" x14ac:dyDescent="0.2"/>
    <row r="6322" hidden="1" x14ac:dyDescent="0.2"/>
    <row r="6323" hidden="1" x14ac:dyDescent="0.2"/>
    <row r="6324" hidden="1" x14ac:dyDescent="0.2"/>
    <row r="6325" hidden="1" x14ac:dyDescent="0.2"/>
    <row r="6326" hidden="1" x14ac:dyDescent="0.2"/>
    <row r="6327" hidden="1" x14ac:dyDescent="0.2"/>
    <row r="6328" hidden="1" x14ac:dyDescent="0.2"/>
    <row r="6329" hidden="1" x14ac:dyDescent="0.2"/>
    <row r="6330" hidden="1" x14ac:dyDescent="0.2"/>
    <row r="6331" hidden="1" x14ac:dyDescent="0.2"/>
    <row r="6332" hidden="1" x14ac:dyDescent="0.2"/>
    <row r="6333" hidden="1" x14ac:dyDescent="0.2"/>
    <row r="6334" hidden="1" x14ac:dyDescent="0.2"/>
    <row r="6335" hidden="1" x14ac:dyDescent="0.2"/>
    <row r="6336" hidden="1" x14ac:dyDescent="0.2"/>
    <row r="6337" hidden="1" x14ac:dyDescent="0.2"/>
    <row r="6338" hidden="1" x14ac:dyDescent="0.2"/>
    <row r="6339" hidden="1" x14ac:dyDescent="0.2"/>
    <row r="6340" hidden="1" x14ac:dyDescent="0.2"/>
    <row r="6341" hidden="1" x14ac:dyDescent="0.2"/>
    <row r="6342" hidden="1" x14ac:dyDescent="0.2"/>
    <row r="6343" hidden="1" x14ac:dyDescent="0.2"/>
    <row r="6344" hidden="1" x14ac:dyDescent="0.2"/>
    <row r="6345" hidden="1" x14ac:dyDescent="0.2"/>
    <row r="6346" hidden="1" x14ac:dyDescent="0.2"/>
    <row r="6347" hidden="1" x14ac:dyDescent="0.2"/>
    <row r="6348" hidden="1" x14ac:dyDescent="0.2"/>
    <row r="6349" hidden="1" x14ac:dyDescent="0.2"/>
    <row r="6350" hidden="1" x14ac:dyDescent="0.2"/>
    <row r="6351" hidden="1" x14ac:dyDescent="0.2"/>
    <row r="6352" hidden="1" x14ac:dyDescent="0.2"/>
    <row r="6353" hidden="1" x14ac:dyDescent="0.2"/>
    <row r="6354" hidden="1" x14ac:dyDescent="0.2"/>
    <row r="6355" hidden="1" x14ac:dyDescent="0.2"/>
    <row r="6356" hidden="1" x14ac:dyDescent="0.2"/>
    <row r="6357" hidden="1" x14ac:dyDescent="0.2"/>
    <row r="6358" hidden="1" x14ac:dyDescent="0.2"/>
    <row r="6359" hidden="1" x14ac:dyDescent="0.2"/>
    <row r="6360" hidden="1" x14ac:dyDescent="0.2"/>
    <row r="6361" hidden="1" x14ac:dyDescent="0.2"/>
    <row r="6362" hidden="1" x14ac:dyDescent="0.2"/>
    <row r="6363" hidden="1" x14ac:dyDescent="0.2"/>
    <row r="6364" hidden="1" x14ac:dyDescent="0.2"/>
    <row r="6365" hidden="1" x14ac:dyDescent="0.2"/>
    <row r="6366" hidden="1" x14ac:dyDescent="0.2"/>
    <row r="6367" hidden="1" x14ac:dyDescent="0.2"/>
    <row r="6368" hidden="1" x14ac:dyDescent="0.2"/>
    <row r="6369" hidden="1" x14ac:dyDescent="0.2"/>
    <row r="6370" hidden="1" x14ac:dyDescent="0.2"/>
    <row r="6371" hidden="1" x14ac:dyDescent="0.2"/>
    <row r="6372" hidden="1" x14ac:dyDescent="0.2"/>
    <row r="6373" hidden="1" x14ac:dyDescent="0.2"/>
    <row r="6374" hidden="1" x14ac:dyDescent="0.2"/>
    <row r="6375" hidden="1" x14ac:dyDescent="0.2"/>
    <row r="6376" hidden="1" x14ac:dyDescent="0.2"/>
    <row r="6377" hidden="1" x14ac:dyDescent="0.2"/>
    <row r="6378" hidden="1" x14ac:dyDescent="0.2"/>
    <row r="6379" hidden="1" x14ac:dyDescent="0.2"/>
    <row r="6380" hidden="1" x14ac:dyDescent="0.2"/>
    <row r="6381" hidden="1" x14ac:dyDescent="0.2"/>
    <row r="6382" hidden="1" x14ac:dyDescent="0.2"/>
    <row r="6383" hidden="1" x14ac:dyDescent="0.2"/>
    <row r="6384" hidden="1" x14ac:dyDescent="0.2"/>
    <row r="6385" hidden="1" x14ac:dyDescent="0.2"/>
    <row r="6386" hidden="1" x14ac:dyDescent="0.2"/>
    <row r="6387" hidden="1" x14ac:dyDescent="0.2"/>
    <row r="6388" hidden="1" x14ac:dyDescent="0.2"/>
    <row r="6389" hidden="1" x14ac:dyDescent="0.2"/>
    <row r="6390" hidden="1" x14ac:dyDescent="0.2"/>
    <row r="6391" hidden="1" x14ac:dyDescent="0.2"/>
    <row r="6392" hidden="1" x14ac:dyDescent="0.2"/>
    <row r="6393" hidden="1" x14ac:dyDescent="0.2"/>
    <row r="6394" hidden="1" x14ac:dyDescent="0.2"/>
    <row r="6395" hidden="1" x14ac:dyDescent="0.2"/>
    <row r="6396" hidden="1" x14ac:dyDescent="0.2"/>
    <row r="6397" hidden="1" x14ac:dyDescent="0.2"/>
    <row r="6398" hidden="1" x14ac:dyDescent="0.2"/>
    <row r="6399" hidden="1" x14ac:dyDescent="0.2"/>
    <row r="6400" hidden="1" x14ac:dyDescent="0.2"/>
    <row r="6401" hidden="1" x14ac:dyDescent="0.2"/>
    <row r="6402" hidden="1" x14ac:dyDescent="0.2"/>
    <row r="6403" hidden="1" x14ac:dyDescent="0.2"/>
    <row r="6404" hidden="1" x14ac:dyDescent="0.2"/>
    <row r="6405" hidden="1" x14ac:dyDescent="0.2"/>
    <row r="6406" hidden="1" x14ac:dyDescent="0.2"/>
    <row r="6407" hidden="1" x14ac:dyDescent="0.2"/>
    <row r="6408" hidden="1" x14ac:dyDescent="0.2"/>
    <row r="6409" hidden="1" x14ac:dyDescent="0.2"/>
    <row r="6410" hidden="1" x14ac:dyDescent="0.2"/>
    <row r="6411" hidden="1" x14ac:dyDescent="0.2"/>
    <row r="6412" hidden="1" x14ac:dyDescent="0.2"/>
    <row r="6413" hidden="1" x14ac:dyDescent="0.2"/>
    <row r="6414" hidden="1" x14ac:dyDescent="0.2"/>
    <row r="6415" hidden="1" x14ac:dyDescent="0.2"/>
    <row r="6416" hidden="1" x14ac:dyDescent="0.2"/>
    <row r="6417" hidden="1" x14ac:dyDescent="0.2"/>
    <row r="6418" hidden="1" x14ac:dyDescent="0.2"/>
    <row r="6419" hidden="1" x14ac:dyDescent="0.2"/>
    <row r="6420" hidden="1" x14ac:dyDescent="0.2"/>
    <row r="6421" hidden="1" x14ac:dyDescent="0.2"/>
    <row r="6422" hidden="1" x14ac:dyDescent="0.2"/>
    <row r="6423" hidden="1" x14ac:dyDescent="0.2"/>
    <row r="6424" hidden="1" x14ac:dyDescent="0.2"/>
    <row r="6425" hidden="1" x14ac:dyDescent="0.2"/>
    <row r="6426" hidden="1" x14ac:dyDescent="0.2"/>
    <row r="6427" hidden="1" x14ac:dyDescent="0.2"/>
    <row r="6428" hidden="1" x14ac:dyDescent="0.2"/>
    <row r="6429" hidden="1" x14ac:dyDescent="0.2"/>
    <row r="6430" hidden="1" x14ac:dyDescent="0.2"/>
    <row r="6431" hidden="1" x14ac:dyDescent="0.2"/>
    <row r="6432" hidden="1" x14ac:dyDescent="0.2"/>
    <row r="6433" hidden="1" x14ac:dyDescent="0.2"/>
    <row r="6434" hidden="1" x14ac:dyDescent="0.2"/>
    <row r="6435" hidden="1" x14ac:dyDescent="0.2"/>
    <row r="6436" hidden="1" x14ac:dyDescent="0.2"/>
    <row r="6437" hidden="1" x14ac:dyDescent="0.2"/>
    <row r="6438" hidden="1" x14ac:dyDescent="0.2"/>
    <row r="6439" hidden="1" x14ac:dyDescent="0.2"/>
    <row r="6440" hidden="1" x14ac:dyDescent="0.2"/>
    <row r="6441" hidden="1" x14ac:dyDescent="0.2"/>
    <row r="6442" hidden="1" x14ac:dyDescent="0.2"/>
    <row r="6443" hidden="1" x14ac:dyDescent="0.2"/>
    <row r="6444" hidden="1" x14ac:dyDescent="0.2"/>
    <row r="6445" hidden="1" x14ac:dyDescent="0.2"/>
    <row r="6446" hidden="1" x14ac:dyDescent="0.2"/>
    <row r="6447" hidden="1" x14ac:dyDescent="0.2"/>
    <row r="6448" hidden="1" x14ac:dyDescent="0.2"/>
    <row r="6449" hidden="1" x14ac:dyDescent="0.2"/>
    <row r="6450" hidden="1" x14ac:dyDescent="0.2"/>
    <row r="6451" hidden="1" x14ac:dyDescent="0.2"/>
    <row r="6452" hidden="1" x14ac:dyDescent="0.2"/>
    <row r="6453" hidden="1" x14ac:dyDescent="0.2"/>
    <row r="6454" hidden="1" x14ac:dyDescent="0.2"/>
    <row r="6455" hidden="1" x14ac:dyDescent="0.2"/>
    <row r="6456" hidden="1" x14ac:dyDescent="0.2"/>
    <row r="6457" hidden="1" x14ac:dyDescent="0.2"/>
    <row r="6458" hidden="1" x14ac:dyDescent="0.2"/>
    <row r="6459" hidden="1" x14ac:dyDescent="0.2"/>
    <row r="6460" hidden="1" x14ac:dyDescent="0.2"/>
    <row r="6461" hidden="1" x14ac:dyDescent="0.2"/>
    <row r="6462" hidden="1" x14ac:dyDescent="0.2"/>
    <row r="6463" hidden="1" x14ac:dyDescent="0.2"/>
    <row r="6464" hidden="1" x14ac:dyDescent="0.2"/>
    <row r="6465" hidden="1" x14ac:dyDescent="0.2"/>
    <row r="6466" hidden="1" x14ac:dyDescent="0.2"/>
    <row r="6467" hidden="1" x14ac:dyDescent="0.2"/>
    <row r="6468" hidden="1" x14ac:dyDescent="0.2"/>
    <row r="6469" hidden="1" x14ac:dyDescent="0.2"/>
    <row r="6470" hidden="1" x14ac:dyDescent="0.2"/>
    <row r="6471" hidden="1" x14ac:dyDescent="0.2"/>
    <row r="6472" hidden="1" x14ac:dyDescent="0.2"/>
    <row r="6473" hidden="1" x14ac:dyDescent="0.2"/>
    <row r="6474" hidden="1" x14ac:dyDescent="0.2"/>
    <row r="6475" hidden="1" x14ac:dyDescent="0.2"/>
    <row r="6476" hidden="1" x14ac:dyDescent="0.2"/>
    <row r="6477" hidden="1" x14ac:dyDescent="0.2"/>
    <row r="6478" hidden="1" x14ac:dyDescent="0.2"/>
    <row r="6479" hidden="1" x14ac:dyDescent="0.2"/>
    <row r="6480" hidden="1" x14ac:dyDescent="0.2"/>
    <row r="6481" hidden="1" x14ac:dyDescent="0.2"/>
    <row r="6482" hidden="1" x14ac:dyDescent="0.2"/>
    <row r="6483" hidden="1" x14ac:dyDescent="0.2"/>
    <row r="6484" hidden="1" x14ac:dyDescent="0.2"/>
    <row r="6485" hidden="1" x14ac:dyDescent="0.2"/>
    <row r="6486" hidden="1" x14ac:dyDescent="0.2"/>
    <row r="6487" hidden="1" x14ac:dyDescent="0.2"/>
    <row r="6488" hidden="1" x14ac:dyDescent="0.2"/>
    <row r="6489" hidden="1" x14ac:dyDescent="0.2"/>
    <row r="6490" hidden="1" x14ac:dyDescent="0.2"/>
    <row r="6491" hidden="1" x14ac:dyDescent="0.2"/>
    <row r="6492" hidden="1" x14ac:dyDescent="0.2"/>
    <row r="6493" hidden="1" x14ac:dyDescent="0.2"/>
    <row r="6494" hidden="1" x14ac:dyDescent="0.2"/>
    <row r="6495" hidden="1" x14ac:dyDescent="0.2"/>
    <row r="6496" hidden="1" x14ac:dyDescent="0.2"/>
    <row r="6497" hidden="1" x14ac:dyDescent="0.2"/>
    <row r="6498" hidden="1" x14ac:dyDescent="0.2"/>
    <row r="6499" hidden="1" x14ac:dyDescent="0.2"/>
    <row r="6500" hidden="1" x14ac:dyDescent="0.2"/>
    <row r="6501" hidden="1" x14ac:dyDescent="0.2"/>
    <row r="6502" hidden="1" x14ac:dyDescent="0.2"/>
    <row r="6503" hidden="1" x14ac:dyDescent="0.2"/>
    <row r="6504" hidden="1" x14ac:dyDescent="0.2"/>
    <row r="6505" hidden="1" x14ac:dyDescent="0.2"/>
    <row r="6506" hidden="1" x14ac:dyDescent="0.2"/>
    <row r="6507" hidden="1" x14ac:dyDescent="0.2"/>
    <row r="6508" hidden="1" x14ac:dyDescent="0.2"/>
    <row r="6509" hidden="1" x14ac:dyDescent="0.2"/>
    <row r="6510" hidden="1" x14ac:dyDescent="0.2"/>
    <row r="6511" hidden="1" x14ac:dyDescent="0.2"/>
    <row r="6512" hidden="1" x14ac:dyDescent="0.2"/>
    <row r="6513" hidden="1" x14ac:dyDescent="0.2"/>
    <row r="6514" hidden="1" x14ac:dyDescent="0.2"/>
    <row r="6515" hidden="1" x14ac:dyDescent="0.2"/>
    <row r="6516" hidden="1" x14ac:dyDescent="0.2"/>
    <row r="6517" hidden="1" x14ac:dyDescent="0.2"/>
    <row r="6518" hidden="1" x14ac:dyDescent="0.2"/>
    <row r="6519" hidden="1" x14ac:dyDescent="0.2"/>
    <row r="6520" hidden="1" x14ac:dyDescent="0.2"/>
    <row r="6521" hidden="1" x14ac:dyDescent="0.2"/>
    <row r="6522" hidden="1" x14ac:dyDescent="0.2"/>
    <row r="6523" hidden="1" x14ac:dyDescent="0.2"/>
    <row r="6524" hidden="1" x14ac:dyDescent="0.2"/>
    <row r="6525" hidden="1" x14ac:dyDescent="0.2"/>
    <row r="6526" hidden="1" x14ac:dyDescent="0.2"/>
    <row r="6527" hidden="1" x14ac:dyDescent="0.2"/>
    <row r="6528" hidden="1" x14ac:dyDescent="0.2"/>
    <row r="6529" hidden="1" x14ac:dyDescent="0.2"/>
    <row r="6530" hidden="1" x14ac:dyDescent="0.2"/>
    <row r="6531" hidden="1" x14ac:dyDescent="0.2"/>
    <row r="6532" hidden="1" x14ac:dyDescent="0.2"/>
    <row r="6533" hidden="1" x14ac:dyDescent="0.2"/>
    <row r="6534" hidden="1" x14ac:dyDescent="0.2"/>
    <row r="6535" hidden="1" x14ac:dyDescent="0.2"/>
    <row r="6536" hidden="1" x14ac:dyDescent="0.2"/>
    <row r="6537" hidden="1" x14ac:dyDescent="0.2"/>
    <row r="6538" hidden="1" x14ac:dyDescent="0.2"/>
    <row r="6539" hidden="1" x14ac:dyDescent="0.2"/>
    <row r="6540" hidden="1" x14ac:dyDescent="0.2"/>
    <row r="6541" hidden="1" x14ac:dyDescent="0.2"/>
    <row r="6542" hidden="1" x14ac:dyDescent="0.2"/>
    <row r="6543" hidden="1" x14ac:dyDescent="0.2"/>
    <row r="6544" hidden="1" x14ac:dyDescent="0.2"/>
    <row r="6545" hidden="1" x14ac:dyDescent="0.2"/>
    <row r="6546" hidden="1" x14ac:dyDescent="0.2"/>
    <row r="6547" hidden="1" x14ac:dyDescent="0.2"/>
    <row r="6548" hidden="1" x14ac:dyDescent="0.2"/>
    <row r="6549" hidden="1" x14ac:dyDescent="0.2"/>
    <row r="6550" hidden="1" x14ac:dyDescent="0.2"/>
    <row r="6551" hidden="1" x14ac:dyDescent="0.2"/>
    <row r="6552" hidden="1" x14ac:dyDescent="0.2"/>
    <row r="6553" hidden="1" x14ac:dyDescent="0.2"/>
    <row r="6554" hidden="1" x14ac:dyDescent="0.2"/>
    <row r="6555" hidden="1" x14ac:dyDescent="0.2"/>
    <row r="6556" hidden="1" x14ac:dyDescent="0.2"/>
    <row r="6557" hidden="1" x14ac:dyDescent="0.2"/>
    <row r="6558" hidden="1" x14ac:dyDescent="0.2"/>
    <row r="6559" hidden="1" x14ac:dyDescent="0.2"/>
    <row r="6560" hidden="1" x14ac:dyDescent="0.2"/>
    <row r="6561" hidden="1" x14ac:dyDescent="0.2"/>
    <row r="6562" hidden="1" x14ac:dyDescent="0.2"/>
    <row r="6563" hidden="1" x14ac:dyDescent="0.2"/>
    <row r="6564" hidden="1" x14ac:dyDescent="0.2"/>
    <row r="6565" hidden="1" x14ac:dyDescent="0.2"/>
    <row r="6566" hidden="1" x14ac:dyDescent="0.2"/>
    <row r="6567" hidden="1" x14ac:dyDescent="0.2"/>
    <row r="6568" hidden="1" x14ac:dyDescent="0.2"/>
    <row r="6569" hidden="1" x14ac:dyDescent="0.2"/>
    <row r="6570" hidden="1" x14ac:dyDescent="0.2"/>
    <row r="6571" hidden="1" x14ac:dyDescent="0.2"/>
    <row r="6572" hidden="1" x14ac:dyDescent="0.2"/>
    <row r="6573" hidden="1" x14ac:dyDescent="0.2"/>
    <row r="6574" hidden="1" x14ac:dyDescent="0.2"/>
    <row r="6575" hidden="1" x14ac:dyDescent="0.2"/>
    <row r="6576" hidden="1" x14ac:dyDescent="0.2"/>
    <row r="6577" hidden="1" x14ac:dyDescent="0.2"/>
    <row r="6578" hidden="1" x14ac:dyDescent="0.2"/>
    <row r="6579" hidden="1" x14ac:dyDescent="0.2"/>
    <row r="6580" hidden="1" x14ac:dyDescent="0.2"/>
    <row r="6581" hidden="1" x14ac:dyDescent="0.2"/>
    <row r="6582" hidden="1" x14ac:dyDescent="0.2"/>
    <row r="6583" hidden="1" x14ac:dyDescent="0.2"/>
    <row r="6584" hidden="1" x14ac:dyDescent="0.2"/>
    <row r="6585" hidden="1" x14ac:dyDescent="0.2"/>
    <row r="6586" hidden="1" x14ac:dyDescent="0.2"/>
    <row r="6587" hidden="1" x14ac:dyDescent="0.2"/>
    <row r="6588" hidden="1" x14ac:dyDescent="0.2"/>
    <row r="6589" hidden="1" x14ac:dyDescent="0.2"/>
    <row r="6590" hidden="1" x14ac:dyDescent="0.2"/>
    <row r="6591" hidden="1" x14ac:dyDescent="0.2"/>
    <row r="6592" hidden="1" x14ac:dyDescent="0.2"/>
    <row r="6593" hidden="1" x14ac:dyDescent="0.2"/>
    <row r="6594" hidden="1" x14ac:dyDescent="0.2"/>
    <row r="6595" hidden="1" x14ac:dyDescent="0.2"/>
    <row r="6596" hidden="1" x14ac:dyDescent="0.2"/>
    <row r="6597" hidden="1" x14ac:dyDescent="0.2"/>
    <row r="6598" hidden="1" x14ac:dyDescent="0.2"/>
    <row r="6599" hidden="1" x14ac:dyDescent="0.2"/>
    <row r="6600" hidden="1" x14ac:dyDescent="0.2"/>
    <row r="6601" hidden="1" x14ac:dyDescent="0.2"/>
    <row r="6602" hidden="1" x14ac:dyDescent="0.2"/>
    <row r="6603" hidden="1" x14ac:dyDescent="0.2"/>
    <row r="6604" hidden="1" x14ac:dyDescent="0.2"/>
    <row r="6605" hidden="1" x14ac:dyDescent="0.2"/>
    <row r="6606" hidden="1" x14ac:dyDescent="0.2"/>
    <row r="6607" hidden="1" x14ac:dyDescent="0.2"/>
    <row r="6608" hidden="1" x14ac:dyDescent="0.2"/>
    <row r="6609" hidden="1" x14ac:dyDescent="0.2"/>
    <row r="6610" hidden="1" x14ac:dyDescent="0.2"/>
    <row r="6611" hidden="1" x14ac:dyDescent="0.2"/>
    <row r="6612" hidden="1" x14ac:dyDescent="0.2"/>
    <row r="6613" hidden="1" x14ac:dyDescent="0.2"/>
    <row r="6614" hidden="1" x14ac:dyDescent="0.2"/>
    <row r="6615" hidden="1" x14ac:dyDescent="0.2"/>
    <row r="6616" hidden="1" x14ac:dyDescent="0.2"/>
    <row r="6617" hidden="1" x14ac:dyDescent="0.2"/>
    <row r="6618" hidden="1" x14ac:dyDescent="0.2"/>
    <row r="6619" hidden="1" x14ac:dyDescent="0.2"/>
    <row r="6620" hidden="1" x14ac:dyDescent="0.2"/>
    <row r="6621" hidden="1" x14ac:dyDescent="0.2"/>
    <row r="6622" hidden="1" x14ac:dyDescent="0.2"/>
    <row r="6623" hidden="1" x14ac:dyDescent="0.2"/>
    <row r="6624" hidden="1" x14ac:dyDescent="0.2"/>
    <row r="6625" hidden="1" x14ac:dyDescent="0.2"/>
    <row r="6626" hidden="1" x14ac:dyDescent="0.2"/>
    <row r="6627" hidden="1" x14ac:dyDescent="0.2"/>
    <row r="6628" hidden="1" x14ac:dyDescent="0.2"/>
    <row r="6629" hidden="1" x14ac:dyDescent="0.2"/>
    <row r="6630" hidden="1" x14ac:dyDescent="0.2"/>
    <row r="6631" hidden="1" x14ac:dyDescent="0.2"/>
    <row r="6632" hidden="1" x14ac:dyDescent="0.2"/>
    <row r="6633" hidden="1" x14ac:dyDescent="0.2"/>
    <row r="6634" hidden="1" x14ac:dyDescent="0.2"/>
    <row r="6635" hidden="1" x14ac:dyDescent="0.2"/>
    <row r="6636" hidden="1" x14ac:dyDescent="0.2"/>
    <row r="6637" hidden="1" x14ac:dyDescent="0.2"/>
    <row r="6638" hidden="1" x14ac:dyDescent="0.2"/>
    <row r="6639" hidden="1" x14ac:dyDescent="0.2"/>
    <row r="6640" hidden="1" x14ac:dyDescent="0.2"/>
    <row r="6641" hidden="1" x14ac:dyDescent="0.2"/>
    <row r="6642" hidden="1" x14ac:dyDescent="0.2"/>
    <row r="6643" hidden="1" x14ac:dyDescent="0.2"/>
    <row r="6644" hidden="1" x14ac:dyDescent="0.2"/>
    <row r="6645" hidden="1" x14ac:dyDescent="0.2"/>
    <row r="6646" hidden="1" x14ac:dyDescent="0.2"/>
    <row r="6647" hidden="1" x14ac:dyDescent="0.2"/>
    <row r="6648" hidden="1" x14ac:dyDescent="0.2"/>
    <row r="6649" hidden="1" x14ac:dyDescent="0.2"/>
    <row r="6650" hidden="1" x14ac:dyDescent="0.2"/>
    <row r="6651" hidden="1" x14ac:dyDescent="0.2"/>
    <row r="6652" hidden="1" x14ac:dyDescent="0.2"/>
    <row r="6653" hidden="1" x14ac:dyDescent="0.2"/>
    <row r="6654" hidden="1" x14ac:dyDescent="0.2"/>
    <row r="6655" hidden="1" x14ac:dyDescent="0.2"/>
    <row r="6656" hidden="1" x14ac:dyDescent="0.2"/>
    <row r="6657" hidden="1" x14ac:dyDescent="0.2"/>
    <row r="6658" hidden="1" x14ac:dyDescent="0.2"/>
    <row r="6659" hidden="1" x14ac:dyDescent="0.2"/>
    <row r="6660" hidden="1" x14ac:dyDescent="0.2"/>
    <row r="6661" hidden="1" x14ac:dyDescent="0.2"/>
    <row r="6662" hidden="1" x14ac:dyDescent="0.2"/>
    <row r="6663" hidden="1" x14ac:dyDescent="0.2"/>
    <row r="6664" hidden="1" x14ac:dyDescent="0.2"/>
    <row r="6665" hidden="1" x14ac:dyDescent="0.2"/>
    <row r="6666" hidden="1" x14ac:dyDescent="0.2"/>
    <row r="6667" hidden="1" x14ac:dyDescent="0.2"/>
    <row r="6668" hidden="1" x14ac:dyDescent="0.2"/>
    <row r="6669" hidden="1" x14ac:dyDescent="0.2"/>
    <row r="6670" hidden="1" x14ac:dyDescent="0.2"/>
    <row r="6671" hidden="1" x14ac:dyDescent="0.2"/>
    <row r="6672" hidden="1" x14ac:dyDescent="0.2"/>
    <row r="6673" hidden="1" x14ac:dyDescent="0.2"/>
    <row r="6674" hidden="1" x14ac:dyDescent="0.2"/>
    <row r="6675" hidden="1" x14ac:dyDescent="0.2"/>
    <row r="6676" hidden="1" x14ac:dyDescent="0.2"/>
    <row r="6677" hidden="1" x14ac:dyDescent="0.2"/>
    <row r="6678" hidden="1" x14ac:dyDescent="0.2"/>
    <row r="6679" hidden="1" x14ac:dyDescent="0.2"/>
    <row r="6680" hidden="1" x14ac:dyDescent="0.2"/>
    <row r="6681" hidden="1" x14ac:dyDescent="0.2"/>
    <row r="6682" hidden="1" x14ac:dyDescent="0.2"/>
    <row r="6683" hidden="1" x14ac:dyDescent="0.2"/>
    <row r="6684" hidden="1" x14ac:dyDescent="0.2"/>
    <row r="6685" hidden="1" x14ac:dyDescent="0.2"/>
    <row r="6686" hidden="1" x14ac:dyDescent="0.2"/>
    <row r="6687" hidden="1" x14ac:dyDescent="0.2"/>
    <row r="6688" hidden="1" x14ac:dyDescent="0.2"/>
    <row r="6689" hidden="1" x14ac:dyDescent="0.2"/>
    <row r="6690" hidden="1" x14ac:dyDescent="0.2"/>
    <row r="6691" hidden="1" x14ac:dyDescent="0.2"/>
    <row r="6692" hidden="1" x14ac:dyDescent="0.2"/>
    <row r="6693" hidden="1" x14ac:dyDescent="0.2"/>
    <row r="6694" hidden="1" x14ac:dyDescent="0.2"/>
    <row r="6695" hidden="1" x14ac:dyDescent="0.2"/>
    <row r="6696" hidden="1" x14ac:dyDescent="0.2"/>
    <row r="6697" hidden="1" x14ac:dyDescent="0.2"/>
    <row r="6698" hidden="1" x14ac:dyDescent="0.2"/>
    <row r="6699" hidden="1" x14ac:dyDescent="0.2"/>
    <row r="6700" hidden="1" x14ac:dyDescent="0.2"/>
    <row r="6701" hidden="1" x14ac:dyDescent="0.2"/>
    <row r="6702" hidden="1" x14ac:dyDescent="0.2"/>
    <row r="6703" hidden="1" x14ac:dyDescent="0.2"/>
    <row r="6704" hidden="1" x14ac:dyDescent="0.2"/>
    <row r="6705" hidden="1" x14ac:dyDescent="0.2"/>
    <row r="6706" hidden="1" x14ac:dyDescent="0.2"/>
    <row r="6707" hidden="1" x14ac:dyDescent="0.2"/>
    <row r="6708" hidden="1" x14ac:dyDescent="0.2"/>
    <row r="6709" hidden="1" x14ac:dyDescent="0.2"/>
    <row r="6710" hidden="1" x14ac:dyDescent="0.2"/>
    <row r="6711" hidden="1" x14ac:dyDescent="0.2"/>
    <row r="6712" hidden="1" x14ac:dyDescent="0.2"/>
    <row r="6713" hidden="1" x14ac:dyDescent="0.2"/>
    <row r="6714" hidden="1" x14ac:dyDescent="0.2"/>
    <row r="6715" hidden="1" x14ac:dyDescent="0.2"/>
    <row r="6716" hidden="1" x14ac:dyDescent="0.2"/>
    <row r="6717" hidden="1" x14ac:dyDescent="0.2"/>
    <row r="6718" hidden="1" x14ac:dyDescent="0.2"/>
    <row r="6719" hidden="1" x14ac:dyDescent="0.2"/>
    <row r="6720" hidden="1" x14ac:dyDescent="0.2"/>
    <row r="6721" hidden="1" x14ac:dyDescent="0.2"/>
    <row r="6722" hidden="1" x14ac:dyDescent="0.2"/>
    <row r="6723" hidden="1" x14ac:dyDescent="0.2"/>
    <row r="6724" hidden="1" x14ac:dyDescent="0.2"/>
    <row r="6725" hidden="1" x14ac:dyDescent="0.2"/>
    <row r="6726" hidden="1" x14ac:dyDescent="0.2"/>
    <row r="6727" hidden="1" x14ac:dyDescent="0.2"/>
    <row r="6728" hidden="1" x14ac:dyDescent="0.2"/>
    <row r="6729" hidden="1" x14ac:dyDescent="0.2"/>
    <row r="6730" hidden="1" x14ac:dyDescent="0.2"/>
    <row r="6731" hidden="1" x14ac:dyDescent="0.2"/>
    <row r="6732" hidden="1" x14ac:dyDescent="0.2"/>
    <row r="6733" hidden="1" x14ac:dyDescent="0.2"/>
    <row r="6734" hidden="1" x14ac:dyDescent="0.2"/>
    <row r="6735" hidden="1" x14ac:dyDescent="0.2"/>
    <row r="6736" hidden="1" x14ac:dyDescent="0.2"/>
    <row r="6737" hidden="1" x14ac:dyDescent="0.2"/>
    <row r="6738" hidden="1" x14ac:dyDescent="0.2"/>
    <row r="6739" hidden="1" x14ac:dyDescent="0.2"/>
    <row r="6740" hidden="1" x14ac:dyDescent="0.2"/>
    <row r="6741" hidden="1" x14ac:dyDescent="0.2"/>
    <row r="6742" hidden="1" x14ac:dyDescent="0.2"/>
    <row r="6743" hidden="1" x14ac:dyDescent="0.2"/>
    <row r="6744" hidden="1" x14ac:dyDescent="0.2"/>
    <row r="6745" hidden="1" x14ac:dyDescent="0.2"/>
    <row r="6746" hidden="1" x14ac:dyDescent="0.2"/>
    <row r="6747" hidden="1" x14ac:dyDescent="0.2"/>
    <row r="6748" hidden="1" x14ac:dyDescent="0.2"/>
    <row r="6749" hidden="1" x14ac:dyDescent="0.2"/>
    <row r="6750" hidden="1" x14ac:dyDescent="0.2"/>
    <row r="6751" hidden="1" x14ac:dyDescent="0.2"/>
    <row r="6752" hidden="1" x14ac:dyDescent="0.2"/>
    <row r="6753" hidden="1" x14ac:dyDescent="0.2"/>
    <row r="6754" hidden="1" x14ac:dyDescent="0.2"/>
    <row r="6755" hidden="1" x14ac:dyDescent="0.2"/>
    <row r="6756" hidden="1" x14ac:dyDescent="0.2"/>
    <row r="6757" hidden="1" x14ac:dyDescent="0.2"/>
    <row r="6758" hidden="1" x14ac:dyDescent="0.2"/>
    <row r="6759" hidden="1" x14ac:dyDescent="0.2"/>
    <row r="6760" hidden="1" x14ac:dyDescent="0.2"/>
    <row r="6761" hidden="1" x14ac:dyDescent="0.2"/>
    <row r="6762" hidden="1" x14ac:dyDescent="0.2"/>
    <row r="6763" hidden="1" x14ac:dyDescent="0.2"/>
    <row r="6764" hidden="1" x14ac:dyDescent="0.2"/>
    <row r="6765" hidden="1" x14ac:dyDescent="0.2"/>
    <row r="6766" hidden="1" x14ac:dyDescent="0.2"/>
    <row r="6767" hidden="1" x14ac:dyDescent="0.2"/>
    <row r="6768" hidden="1" x14ac:dyDescent="0.2"/>
    <row r="6769" hidden="1" x14ac:dyDescent="0.2"/>
    <row r="6770" hidden="1" x14ac:dyDescent="0.2"/>
    <row r="6771" hidden="1" x14ac:dyDescent="0.2"/>
    <row r="6772" hidden="1" x14ac:dyDescent="0.2"/>
    <row r="6773" hidden="1" x14ac:dyDescent="0.2"/>
    <row r="6774" hidden="1" x14ac:dyDescent="0.2"/>
    <row r="6775" hidden="1" x14ac:dyDescent="0.2"/>
    <row r="6776" hidden="1" x14ac:dyDescent="0.2"/>
    <row r="6777" hidden="1" x14ac:dyDescent="0.2"/>
    <row r="6778" hidden="1" x14ac:dyDescent="0.2"/>
    <row r="6779" hidden="1" x14ac:dyDescent="0.2"/>
    <row r="6780" hidden="1" x14ac:dyDescent="0.2"/>
    <row r="6781" hidden="1" x14ac:dyDescent="0.2"/>
    <row r="6782" hidden="1" x14ac:dyDescent="0.2"/>
    <row r="6783" hidden="1" x14ac:dyDescent="0.2"/>
    <row r="6784" hidden="1" x14ac:dyDescent="0.2"/>
    <row r="6785" hidden="1" x14ac:dyDescent="0.2"/>
    <row r="6786" hidden="1" x14ac:dyDescent="0.2"/>
    <row r="6787" hidden="1" x14ac:dyDescent="0.2"/>
    <row r="6788" hidden="1" x14ac:dyDescent="0.2"/>
    <row r="6789" hidden="1" x14ac:dyDescent="0.2"/>
    <row r="6790" hidden="1" x14ac:dyDescent="0.2"/>
    <row r="6791" hidden="1" x14ac:dyDescent="0.2"/>
    <row r="6792" hidden="1" x14ac:dyDescent="0.2"/>
    <row r="6793" hidden="1" x14ac:dyDescent="0.2"/>
    <row r="6794" hidden="1" x14ac:dyDescent="0.2"/>
    <row r="6795" hidden="1" x14ac:dyDescent="0.2"/>
    <row r="6796" hidden="1" x14ac:dyDescent="0.2"/>
    <row r="6797" hidden="1" x14ac:dyDescent="0.2"/>
    <row r="6798" hidden="1" x14ac:dyDescent="0.2"/>
    <row r="6799" hidden="1" x14ac:dyDescent="0.2"/>
    <row r="6800" hidden="1" x14ac:dyDescent="0.2"/>
    <row r="6801" hidden="1" x14ac:dyDescent="0.2"/>
    <row r="6802" hidden="1" x14ac:dyDescent="0.2"/>
    <row r="6803" hidden="1" x14ac:dyDescent="0.2"/>
    <row r="6804" hidden="1" x14ac:dyDescent="0.2"/>
    <row r="6805" hidden="1" x14ac:dyDescent="0.2"/>
    <row r="6806" hidden="1" x14ac:dyDescent="0.2"/>
    <row r="6807" hidden="1" x14ac:dyDescent="0.2"/>
    <row r="6808" hidden="1" x14ac:dyDescent="0.2"/>
    <row r="6809" hidden="1" x14ac:dyDescent="0.2"/>
    <row r="6810" hidden="1" x14ac:dyDescent="0.2"/>
    <row r="6811" hidden="1" x14ac:dyDescent="0.2"/>
    <row r="6812" hidden="1" x14ac:dyDescent="0.2"/>
    <row r="6813" hidden="1" x14ac:dyDescent="0.2"/>
    <row r="6814" hidden="1" x14ac:dyDescent="0.2"/>
    <row r="6815" hidden="1" x14ac:dyDescent="0.2"/>
    <row r="6816" hidden="1" x14ac:dyDescent="0.2"/>
    <row r="6817" hidden="1" x14ac:dyDescent="0.2"/>
    <row r="6818" hidden="1" x14ac:dyDescent="0.2"/>
    <row r="6819" hidden="1" x14ac:dyDescent="0.2"/>
    <row r="6820" hidden="1" x14ac:dyDescent="0.2"/>
    <row r="6821" hidden="1" x14ac:dyDescent="0.2"/>
    <row r="6822" hidden="1" x14ac:dyDescent="0.2"/>
    <row r="6823" hidden="1" x14ac:dyDescent="0.2"/>
    <row r="6824" hidden="1" x14ac:dyDescent="0.2"/>
    <row r="6825" hidden="1" x14ac:dyDescent="0.2"/>
    <row r="6826" hidden="1" x14ac:dyDescent="0.2"/>
    <row r="6827" hidden="1" x14ac:dyDescent="0.2"/>
    <row r="6828" hidden="1" x14ac:dyDescent="0.2"/>
    <row r="6829" hidden="1" x14ac:dyDescent="0.2"/>
    <row r="6830" hidden="1" x14ac:dyDescent="0.2"/>
    <row r="6831" hidden="1" x14ac:dyDescent="0.2"/>
    <row r="6832" hidden="1" x14ac:dyDescent="0.2"/>
    <row r="6833" hidden="1" x14ac:dyDescent="0.2"/>
    <row r="6834" hidden="1" x14ac:dyDescent="0.2"/>
    <row r="6835" hidden="1" x14ac:dyDescent="0.2"/>
    <row r="6836" hidden="1" x14ac:dyDescent="0.2"/>
    <row r="6837" hidden="1" x14ac:dyDescent="0.2"/>
    <row r="6838" hidden="1" x14ac:dyDescent="0.2"/>
    <row r="6839" hidden="1" x14ac:dyDescent="0.2"/>
    <row r="6840" hidden="1" x14ac:dyDescent="0.2"/>
    <row r="6841" hidden="1" x14ac:dyDescent="0.2"/>
    <row r="6842" hidden="1" x14ac:dyDescent="0.2"/>
    <row r="6843" hidden="1" x14ac:dyDescent="0.2"/>
    <row r="6844" hidden="1" x14ac:dyDescent="0.2"/>
    <row r="6845" hidden="1" x14ac:dyDescent="0.2"/>
    <row r="6846" hidden="1" x14ac:dyDescent="0.2"/>
    <row r="6847" hidden="1" x14ac:dyDescent="0.2"/>
    <row r="6848" hidden="1" x14ac:dyDescent="0.2"/>
    <row r="6849" hidden="1" x14ac:dyDescent="0.2"/>
    <row r="6850" hidden="1" x14ac:dyDescent="0.2"/>
    <row r="6851" hidden="1" x14ac:dyDescent="0.2"/>
    <row r="6852" hidden="1" x14ac:dyDescent="0.2"/>
    <row r="6853" hidden="1" x14ac:dyDescent="0.2"/>
    <row r="6854" hidden="1" x14ac:dyDescent="0.2"/>
    <row r="6855" hidden="1" x14ac:dyDescent="0.2"/>
    <row r="6856" hidden="1" x14ac:dyDescent="0.2"/>
    <row r="6857" hidden="1" x14ac:dyDescent="0.2"/>
    <row r="6858" hidden="1" x14ac:dyDescent="0.2"/>
    <row r="6859" hidden="1" x14ac:dyDescent="0.2"/>
    <row r="6860" hidden="1" x14ac:dyDescent="0.2"/>
    <row r="6861" hidden="1" x14ac:dyDescent="0.2"/>
    <row r="6862" hidden="1" x14ac:dyDescent="0.2"/>
    <row r="6863" hidden="1" x14ac:dyDescent="0.2"/>
    <row r="6864" hidden="1" x14ac:dyDescent="0.2"/>
    <row r="6865" hidden="1" x14ac:dyDescent="0.2"/>
    <row r="6866" hidden="1" x14ac:dyDescent="0.2"/>
    <row r="6867" hidden="1" x14ac:dyDescent="0.2"/>
    <row r="6868" hidden="1" x14ac:dyDescent="0.2"/>
    <row r="6869" hidden="1" x14ac:dyDescent="0.2"/>
    <row r="6870" hidden="1" x14ac:dyDescent="0.2"/>
    <row r="6871" hidden="1" x14ac:dyDescent="0.2"/>
    <row r="6872" hidden="1" x14ac:dyDescent="0.2"/>
    <row r="6873" hidden="1" x14ac:dyDescent="0.2"/>
    <row r="6874" hidden="1" x14ac:dyDescent="0.2"/>
    <row r="6875" hidden="1" x14ac:dyDescent="0.2"/>
    <row r="6876" hidden="1" x14ac:dyDescent="0.2"/>
    <row r="6877" hidden="1" x14ac:dyDescent="0.2"/>
    <row r="6878" hidden="1" x14ac:dyDescent="0.2"/>
    <row r="6879" hidden="1" x14ac:dyDescent="0.2"/>
    <row r="6880" hidden="1" x14ac:dyDescent="0.2"/>
    <row r="6881" hidden="1" x14ac:dyDescent="0.2"/>
    <row r="6882" hidden="1" x14ac:dyDescent="0.2"/>
    <row r="6883" hidden="1" x14ac:dyDescent="0.2"/>
    <row r="6884" hidden="1" x14ac:dyDescent="0.2"/>
    <row r="6885" hidden="1" x14ac:dyDescent="0.2"/>
    <row r="6886" hidden="1" x14ac:dyDescent="0.2"/>
    <row r="6887" hidden="1" x14ac:dyDescent="0.2"/>
    <row r="6888" hidden="1" x14ac:dyDescent="0.2"/>
    <row r="6889" hidden="1" x14ac:dyDescent="0.2"/>
    <row r="6890" hidden="1" x14ac:dyDescent="0.2"/>
    <row r="6891" hidden="1" x14ac:dyDescent="0.2"/>
    <row r="6892" hidden="1" x14ac:dyDescent="0.2"/>
    <row r="6893" hidden="1" x14ac:dyDescent="0.2"/>
    <row r="6894" hidden="1" x14ac:dyDescent="0.2"/>
    <row r="6895" hidden="1" x14ac:dyDescent="0.2"/>
    <row r="6896" hidden="1" x14ac:dyDescent="0.2"/>
    <row r="6897" hidden="1" x14ac:dyDescent="0.2"/>
    <row r="6898" hidden="1" x14ac:dyDescent="0.2"/>
    <row r="6899" hidden="1" x14ac:dyDescent="0.2"/>
    <row r="6900" hidden="1" x14ac:dyDescent="0.2"/>
    <row r="6901" hidden="1" x14ac:dyDescent="0.2"/>
    <row r="6902" hidden="1" x14ac:dyDescent="0.2"/>
    <row r="6903" hidden="1" x14ac:dyDescent="0.2"/>
    <row r="6904" hidden="1" x14ac:dyDescent="0.2"/>
    <row r="6905" hidden="1" x14ac:dyDescent="0.2"/>
    <row r="6906" hidden="1" x14ac:dyDescent="0.2"/>
    <row r="6907" hidden="1" x14ac:dyDescent="0.2"/>
    <row r="6908" hidden="1" x14ac:dyDescent="0.2"/>
    <row r="6909" hidden="1" x14ac:dyDescent="0.2"/>
    <row r="6910" hidden="1" x14ac:dyDescent="0.2"/>
    <row r="6911" hidden="1" x14ac:dyDescent="0.2"/>
    <row r="6912" hidden="1" x14ac:dyDescent="0.2"/>
    <row r="6913" hidden="1" x14ac:dyDescent="0.2"/>
    <row r="6914" hidden="1" x14ac:dyDescent="0.2"/>
    <row r="6915" hidden="1" x14ac:dyDescent="0.2"/>
    <row r="6916" hidden="1" x14ac:dyDescent="0.2"/>
    <row r="6917" hidden="1" x14ac:dyDescent="0.2"/>
    <row r="6918" hidden="1" x14ac:dyDescent="0.2"/>
    <row r="6919" hidden="1" x14ac:dyDescent="0.2"/>
    <row r="6920" hidden="1" x14ac:dyDescent="0.2"/>
    <row r="6921" hidden="1" x14ac:dyDescent="0.2"/>
    <row r="6922" hidden="1" x14ac:dyDescent="0.2"/>
    <row r="6923" hidden="1" x14ac:dyDescent="0.2"/>
    <row r="6924" hidden="1" x14ac:dyDescent="0.2"/>
    <row r="6925" hidden="1" x14ac:dyDescent="0.2"/>
    <row r="6926" hidden="1" x14ac:dyDescent="0.2"/>
    <row r="6927" hidden="1" x14ac:dyDescent="0.2"/>
    <row r="6928" hidden="1" x14ac:dyDescent="0.2"/>
    <row r="6929" hidden="1" x14ac:dyDescent="0.2"/>
    <row r="6930" hidden="1" x14ac:dyDescent="0.2"/>
    <row r="6931" hidden="1" x14ac:dyDescent="0.2"/>
    <row r="6932" hidden="1" x14ac:dyDescent="0.2"/>
    <row r="6933" hidden="1" x14ac:dyDescent="0.2"/>
    <row r="6934" hidden="1" x14ac:dyDescent="0.2"/>
    <row r="6935" hidden="1" x14ac:dyDescent="0.2"/>
    <row r="6936" hidden="1" x14ac:dyDescent="0.2"/>
    <row r="6937" hidden="1" x14ac:dyDescent="0.2"/>
    <row r="6938" hidden="1" x14ac:dyDescent="0.2"/>
    <row r="6939" hidden="1" x14ac:dyDescent="0.2"/>
    <row r="6940" hidden="1" x14ac:dyDescent="0.2"/>
    <row r="6941" hidden="1" x14ac:dyDescent="0.2"/>
    <row r="6942" hidden="1" x14ac:dyDescent="0.2"/>
    <row r="6943" hidden="1" x14ac:dyDescent="0.2"/>
    <row r="6944" hidden="1" x14ac:dyDescent="0.2"/>
    <row r="6945" hidden="1" x14ac:dyDescent="0.2"/>
    <row r="6946" hidden="1" x14ac:dyDescent="0.2"/>
    <row r="6947" hidden="1" x14ac:dyDescent="0.2"/>
    <row r="6948" hidden="1" x14ac:dyDescent="0.2"/>
    <row r="6949" hidden="1" x14ac:dyDescent="0.2"/>
    <row r="6950" hidden="1" x14ac:dyDescent="0.2"/>
    <row r="6951" hidden="1" x14ac:dyDescent="0.2"/>
    <row r="6952" hidden="1" x14ac:dyDescent="0.2"/>
    <row r="6953" hidden="1" x14ac:dyDescent="0.2"/>
    <row r="6954" hidden="1" x14ac:dyDescent="0.2"/>
    <row r="6955" hidden="1" x14ac:dyDescent="0.2"/>
    <row r="6956" hidden="1" x14ac:dyDescent="0.2"/>
    <row r="6957" hidden="1" x14ac:dyDescent="0.2"/>
    <row r="6958" hidden="1" x14ac:dyDescent="0.2"/>
    <row r="6959" hidden="1" x14ac:dyDescent="0.2"/>
    <row r="6960" hidden="1" x14ac:dyDescent="0.2"/>
    <row r="6961" hidden="1" x14ac:dyDescent="0.2"/>
    <row r="6962" hidden="1" x14ac:dyDescent="0.2"/>
    <row r="6963" hidden="1" x14ac:dyDescent="0.2"/>
    <row r="6964" hidden="1" x14ac:dyDescent="0.2"/>
    <row r="6965" hidden="1" x14ac:dyDescent="0.2"/>
    <row r="6966" hidden="1" x14ac:dyDescent="0.2"/>
    <row r="6967" hidden="1" x14ac:dyDescent="0.2"/>
    <row r="6968" hidden="1" x14ac:dyDescent="0.2"/>
    <row r="6969" hidden="1" x14ac:dyDescent="0.2"/>
    <row r="6970" hidden="1" x14ac:dyDescent="0.2"/>
    <row r="6971" hidden="1" x14ac:dyDescent="0.2"/>
    <row r="6972" hidden="1" x14ac:dyDescent="0.2"/>
    <row r="6973" hidden="1" x14ac:dyDescent="0.2"/>
    <row r="6974" hidden="1" x14ac:dyDescent="0.2"/>
    <row r="6975" hidden="1" x14ac:dyDescent="0.2"/>
    <row r="6976" hidden="1" x14ac:dyDescent="0.2"/>
    <row r="6977" hidden="1" x14ac:dyDescent="0.2"/>
    <row r="6978" hidden="1" x14ac:dyDescent="0.2"/>
    <row r="6979" hidden="1" x14ac:dyDescent="0.2"/>
    <row r="6980" hidden="1" x14ac:dyDescent="0.2"/>
    <row r="6981" hidden="1" x14ac:dyDescent="0.2"/>
    <row r="6982" hidden="1" x14ac:dyDescent="0.2"/>
    <row r="6983" hidden="1" x14ac:dyDescent="0.2"/>
    <row r="6984" hidden="1" x14ac:dyDescent="0.2"/>
    <row r="6985" hidden="1" x14ac:dyDescent="0.2"/>
    <row r="6986" hidden="1" x14ac:dyDescent="0.2"/>
    <row r="6987" hidden="1" x14ac:dyDescent="0.2"/>
    <row r="6988" hidden="1" x14ac:dyDescent="0.2"/>
    <row r="6989" hidden="1" x14ac:dyDescent="0.2"/>
    <row r="6990" hidden="1" x14ac:dyDescent="0.2"/>
    <row r="6991" hidden="1" x14ac:dyDescent="0.2"/>
    <row r="6992" hidden="1" x14ac:dyDescent="0.2"/>
    <row r="6993" hidden="1" x14ac:dyDescent="0.2"/>
    <row r="6994" hidden="1" x14ac:dyDescent="0.2"/>
    <row r="6995" hidden="1" x14ac:dyDescent="0.2"/>
    <row r="6996" hidden="1" x14ac:dyDescent="0.2"/>
    <row r="6997" hidden="1" x14ac:dyDescent="0.2"/>
    <row r="6998" hidden="1" x14ac:dyDescent="0.2"/>
    <row r="6999" hidden="1" x14ac:dyDescent="0.2"/>
    <row r="7000" hidden="1" x14ac:dyDescent="0.2"/>
    <row r="7001" hidden="1" x14ac:dyDescent="0.2"/>
    <row r="7002" hidden="1" x14ac:dyDescent="0.2"/>
    <row r="7003" hidden="1" x14ac:dyDescent="0.2"/>
    <row r="7004" hidden="1" x14ac:dyDescent="0.2"/>
    <row r="7005" hidden="1" x14ac:dyDescent="0.2"/>
    <row r="7006" hidden="1" x14ac:dyDescent="0.2"/>
    <row r="7007" hidden="1" x14ac:dyDescent="0.2"/>
    <row r="7008" hidden="1" x14ac:dyDescent="0.2"/>
    <row r="7009" hidden="1" x14ac:dyDescent="0.2"/>
    <row r="7010" hidden="1" x14ac:dyDescent="0.2"/>
    <row r="7011" hidden="1" x14ac:dyDescent="0.2"/>
    <row r="7012" hidden="1" x14ac:dyDescent="0.2"/>
    <row r="7013" hidden="1" x14ac:dyDescent="0.2"/>
    <row r="7014" hidden="1" x14ac:dyDescent="0.2"/>
    <row r="7015" hidden="1" x14ac:dyDescent="0.2"/>
    <row r="7016" hidden="1" x14ac:dyDescent="0.2"/>
    <row r="7017" hidden="1" x14ac:dyDescent="0.2"/>
    <row r="7018" hidden="1" x14ac:dyDescent="0.2"/>
    <row r="7019" hidden="1" x14ac:dyDescent="0.2"/>
    <row r="7020" hidden="1" x14ac:dyDescent="0.2"/>
    <row r="7021" hidden="1" x14ac:dyDescent="0.2"/>
    <row r="7022" hidden="1" x14ac:dyDescent="0.2"/>
    <row r="7023" hidden="1" x14ac:dyDescent="0.2"/>
    <row r="7024" hidden="1" x14ac:dyDescent="0.2"/>
    <row r="7025" hidden="1" x14ac:dyDescent="0.2"/>
    <row r="7026" hidden="1" x14ac:dyDescent="0.2"/>
    <row r="7027" hidden="1" x14ac:dyDescent="0.2"/>
    <row r="7028" hidden="1" x14ac:dyDescent="0.2"/>
    <row r="7029" hidden="1" x14ac:dyDescent="0.2"/>
    <row r="7030" hidden="1" x14ac:dyDescent="0.2"/>
    <row r="7031" hidden="1" x14ac:dyDescent="0.2"/>
    <row r="7032" hidden="1" x14ac:dyDescent="0.2"/>
    <row r="7033" hidden="1" x14ac:dyDescent="0.2"/>
    <row r="7034" hidden="1" x14ac:dyDescent="0.2"/>
    <row r="7035" hidden="1" x14ac:dyDescent="0.2"/>
    <row r="7036" hidden="1" x14ac:dyDescent="0.2"/>
    <row r="7037" hidden="1" x14ac:dyDescent="0.2"/>
    <row r="7038" hidden="1" x14ac:dyDescent="0.2"/>
    <row r="7039" hidden="1" x14ac:dyDescent="0.2"/>
    <row r="7040" hidden="1" x14ac:dyDescent="0.2"/>
    <row r="7041" hidden="1" x14ac:dyDescent="0.2"/>
    <row r="7042" hidden="1" x14ac:dyDescent="0.2"/>
    <row r="7043" hidden="1" x14ac:dyDescent="0.2"/>
    <row r="7044" hidden="1" x14ac:dyDescent="0.2"/>
    <row r="7045" hidden="1" x14ac:dyDescent="0.2"/>
    <row r="7046" hidden="1" x14ac:dyDescent="0.2"/>
    <row r="7047" hidden="1" x14ac:dyDescent="0.2"/>
    <row r="7048" hidden="1" x14ac:dyDescent="0.2"/>
    <row r="7049" hidden="1" x14ac:dyDescent="0.2"/>
    <row r="7050" hidden="1" x14ac:dyDescent="0.2"/>
    <row r="7051" hidden="1" x14ac:dyDescent="0.2"/>
    <row r="7052" hidden="1" x14ac:dyDescent="0.2"/>
    <row r="7053" hidden="1" x14ac:dyDescent="0.2"/>
    <row r="7054" hidden="1" x14ac:dyDescent="0.2"/>
    <row r="7055" hidden="1" x14ac:dyDescent="0.2"/>
    <row r="7056" hidden="1" x14ac:dyDescent="0.2"/>
    <row r="7057" hidden="1" x14ac:dyDescent="0.2"/>
    <row r="7058" hidden="1" x14ac:dyDescent="0.2"/>
    <row r="7059" hidden="1" x14ac:dyDescent="0.2"/>
    <row r="7060" hidden="1" x14ac:dyDescent="0.2"/>
    <row r="7061" hidden="1" x14ac:dyDescent="0.2"/>
    <row r="7062" hidden="1" x14ac:dyDescent="0.2"/>
    <row r="7063" hidden="1" x14ac:dyDescent="0.2"/>
    <row r="7064" hidden="1" x14ac:dyDescent="0.2"/>
    <row r="7065" hidden="1" x14ac:dyDescent="0.2"/>
    <row r="7066" hidden="1" x14ac:dyDescent="0.2"/>
    <row r="7067" hidden="1" x14ac:dyDescent="0.2"/>
    <row r="7068" hidden="1" x14ac:dyDescent="0.2"/>
    <row r="7069" hidden="1" x14ac:dyDescent="0.2"/>
    <row r="7070" hidden="1" x14ac:dyDescent="0.2"/>
    <row r="7071" hidden="1" x14ac:dyDescent="0.2"/>
    <row r="7072" hidden="1" x14ac:dyDescent="0.2"/>
    <row r="7073" hidden="1" x14ac:dyDescent="0.2"/>
    <row r="7074" hidden="1" x14ac:dyDescent="0.2"/>
    <row r="7075" hidden="1" x14ac:dyDescent="0.2"/>
    <row r="7076" hidden="1" x14ac:dyDescent="0.2"/>
    <row r="7077" hidden="1" x14ac:dyDescent="0.2"/>
    <row r="7078" hidden="1" x14ac:dyDescent="0.2"/>
    <row r="7079" hidden="1" x14ac:dyDescent="0.2"/>
    <row r="7080" hidden="1" x14ac:dyDescent="0.2"/>
    <row r="7081" hidden="1" x14ac:dyDescent="0.2"/>
    <row r="7082" hidden="1" x14ac:dyDescent="0.2"/>
    <row r="7083" hidden="1" x14ac:dyDescent="0.2"/>
    <row r="7084" hidden="1" x14ac:dyDescent="0.2"/>
    <row r="7085" hidden="1" x14ac:dyDescent="0.2"/>
    <row r="7086" hidden="1" x14ac:dyDescent="0.2"/>
    <row r="7087" hidden="1" x14ac:dyDescent="0.2"/>
    <row r="7088" hidden="1" x14ac:dyDescent="0.2"/>
    <row r="7089" hidden="1" x14ac:dyDescent="0.2"/>
    <row r="7090" hidden="1" x14ac:dyDescent="0.2"/>
    <row r="7091" hidden="1" x14ac:dyDescent="0.2"/>
    <row r="7092" hidden="1" x14ac:dyDescent="0.2"/>
    <row r="7093" hidden="1" x14ac:dyDescent="0.2"/>
    <row r="7094" hidden="1" x14ac:dyDescent="0.2"/>
    <row r="7095" hidden="1" x14ac:dyDescent="0.2"/>
    <row r="7096" hidden="1" x14ac:dyDescent="0.2"/>
    <row r="7097" hidden="1" x14ac:dyDescent="0.2"/>
    <row r="7098" hidden="1" x14ac:dyDescent="0.2"/>
    <row r="7099" hidden="1" x14ac:dyDescent="0.2"/>
    <row r="7100" hidden="1" x14ac:dyDescent="0.2"/>
    <row r="7101" hidden="1" x14ac:dyDescent="0.2"/>
    <row r="7102" hidden="1" x14ac:dyDescent="0.2"/>
    <row r="7103" hidden="1" x14ac:dyDescent="0.2"/>
    <row r="7104" hidden="1" x14ac:dyDescent="0.2"/>
    <row r="7105" hidden="1" x14ac:dyDescent="0.2"/>
    <row r="7106" hidden="1" x14ac:dyDescent="0.2"/>
    <row r="7107" hidden="1" x14ac:dyDescent="0.2"/>
    <row r="7108" hidden="1" x14ac:dyDescent="0.2"/>
    <row r="7109" hidden="1" x14ac:dyDescent="0.2"/>
    <row r="7110" hidden="1" x14ac:dyDescent="0.2"/>
    <row r="7111" hidden="1" x14ac:dyDescent="0.2"/>
    <row r="7112" hidden="1" x14ac:dyDescent="0.2"/>
    <row r="7113" hidden="1" x14ac:dyDescent="0.2"/>
    <row r="7114" hidden="1" x14ac:dyDescent="0.2"/>
    <row r="7115" hidden="1" x14ac:dyDescent="0.2"/>
    <row r="7116" hidden="1" x14ac:dyDescent="0.2"/>
    <row r="7117" hidden="1" x14ac:dyDescent="0.2"/>
    <row r="7118" hidden="1" x14ac:dyDescent="0.2"/>
    <row r="7119" hidden="1" x14ac:dyDescent="0.2"/>
    <row r="7120" hidden="1" x14ac:dyDescent="0.2"/>
    <row r="7121" hidden="1" x14ac:dyDescent="0.2"/>
    <row r="7122" hidden="1" x14ac:dyDescent="0.2"/>
    <row r="7123" hidden="1" x14ac:dyDescent="0.2"/>
    <row r="7124" hidden="1" x14ac:dyDescent="0.2"/>
    <row r="7125" hidden="1" x14ac:dyDescent="0.2"/>
    <row r="7126" hidden="1" x14ac:dyDescent="0.2"/>
    <row r="7127" hidden="1" x14ac:dyDescent="0.2"/>
    <row r="7128" hidden="1" x14ac:dyDescent="0.2"/>
    <row r="7129" hidden="1" x14ac:dyDescent="0.2"/>
    <row r="7130" hidden="1" x14ac:dyDescent="0.2"/>
    <row r="7131" hidden="1" x14ac:dyDescent="0.2"/>
    <row r="7132" hidden="1" x14ac:dyDescent="0.2"/>
    <row r="7133" hidden="1" x14ac:dyDescent="0.2"/>
    <row r="7134" hidden="1" x14ac:dyDescent="0.2"/>
    <row r="7135" hidden="1" x14ac:dyDescent="0.2"/>
    <row r="7136" hidden="1" x14ac:dyDescent="0.2"/>
    <row r="7137" hidden="1" x14ac:dyDescent="0.2"/>
    <row r="7138" hidden="1" x14ac:dyDescent="0.2"/>
    <row r="7139" hidden="1" x14ac:dyDescent="0.2"/>
    <row r="7140" hidden="1" x14ac:dyDescent="0.2"/>
    <row r="7141" hidden="1" x14ac:dyDescent="0.2"/>
    <row r="7142" hidden="1" x14ac:dyDescent="0.2"/>
    <row r="7143" hidden="1" x14ac:dyDescent="0.2"/>
    <row r="7144" hidden="1" x14ac:dyDescent="0.2"/>
    <row r="7145" hidden="1" x14ac:dyDescent="0.2"/>
    <row r="7146" hidden="1" x14ac:dyDescent="0.2"/>
    <row r="7147" hidden="1" x14ac:dyDescent="0.2"/>
    <row r="7148" hidden="1" x14ac:dyDescent="0.2"/>
    <row r="7149" hidden="1" x14ac:dyDescent="0.2"/>
    <row r="7150" hidden="1" x14ac:dyDescent="0.2"/>
    <row r="7151" hidden="1" x14ac:dyDescent="0.2"/>
    <row r="7152" hidden="1" x14ac:dyDescent="0.2"/>
    <row r="7153" hidden="1" x14ac:dyDescent="0.2"/>
    <row r="7154" hidden="1" x14ac:dyDescent="0.2"/>
    <row r="7155" hidden="1" x14ac:dyDescent="0.2"/>
    <row r="7156" hidden="1" x14ac:dyDescent="0.2"/>
    <row r="7157" hidden="1" x14ac:dyDescent="0.2"/>
    <row r="7158" hidden="1" x14ac:dyDescent="0.2"/>
    <row r="7159" hidden="1" x14ac:dyDescent="0.2"/>
    <row r="7160" hidden="1" x14ac:dyDescent="0.2"/>
    <row r="7161" hidden="1" x14ac:dyDescent="0.2"/>
    <row r="7162" hidden="1" x14ac:dyDescent="0.2"/>
    <row r="7163" hidden="1" x14ac:dyDescent="0.2"/>
    <row r="7164" hidden="1" x14ac:dyDescent="0.2"/>
    <row r="7165" hidden="1" x14ac:dyDescent="0.2"/>
    <row r="7166" hidden="1" x14ac:dyDescent="0.2"/>
    <row r="7167" hidden="1" x14ac:dyDescent="0.2"/>
    <row r="7168" hidden="1" x14ac:dyDescent="0.2"/>
    <row r="7169" hidden="1" x14ac:dyDescent="0.2"/>
    <row r="7170" hidden="1" x14ac:dyDescent="0.2"/>
    <row r="7171" hidden="1" x14ac:dyDescent="0.2"/>
    <row r="7172" hidden="1" x14ac:dyDescent="0.2"/>
    <row r="7173" hidden="1" x14ac:dyDescent="0.2"/>
    <row r="7174" hidden="1" x14ac:dyDescent="0.2"/>
    <row r="7175" hidden="1" x14ac:dyDescent="0.2"/>
    <row r="7176" hidden="1" x14ac:dyDescent="0.2"/>
    <row r="7177" hidden="1" x14ac:dyDescent="0.2"/>
    <row r="7178" hidden="1" x14ac:dyDescent="0.2"/>
    <row r="7179" hidden="1" x14ac:dyDescent="0.2"/>
    <row r="7180" hidden="1" x14ac:dyDescent="0.2"/>
    <row r="7181" hidden="1" x14ac:dyDescent="0.2"/>
    <row r="7182" hidden="1" x14ac:dyDescent="0.2"/>
    <row r="7183" hidden="1" x14ac:dyDescent="0.2"/>
    <row r="7184" hidden="1" x14ac:dyDescent="0.2"/>
    <row r="7185" hidden="1" x14ac:dyDescent="0.2"/>
    <row r="7186" hidden="1" x14ac:dyDescent="0.2"/>
    <row r="7187" hidden="1" x14ac:dyDescent="0.2"/>
    <row r="7188" hidden="1" x14ac:dyDescent="0.2"/>
    <row r="7189" hidden="1" x14ac:dyDescent="0.2"/>
    <row r="7190" hidden="1" x14ac:dyDescent="0.2"/>
    <row r="7191" hidden="1" x14ac:dyDescent="0.2"/>
    <row r="7192" hidden="1" x14ac:dyDescent="0.2"/>
    <row r="7193" hidden="1" x14ac:dyDescent="0.2"/>
    <row r="7194" hidden="1" x14ac:dyDescent="0.2"/>
    <row r="7195" hidden="1" x14ac:dyDescent="0.2"/>
    <row r="7196" hidden="1" x14ac:dyDescent="0.2"/>
    <row r="7197" hidden="1" x14ac:dyDescent="0.2"/>
    <row r="7198" hidden="1" x14ac:dyDescent="0.2"/>
    <row r="7199" hidden="1" x14ac:dyDescent="0.2"/>
    <row r="7200" hidden="1" x14ac:dyDescent="0.2"/>
    <row r="7201" hidden="1" x14ac:dyDescent="0.2"/>
    <row r="7202" hidden="1" x14ac:dyDescent="0.2"/>
    <row r="7203" hidden="1" x14ac:dyDescent="0.2"/>
    <row r="7204" hidden="1" x14ac:dyDescent="0.2"/>
    <row r="7205" hidden="1" x14ac:dyDescent="0.2"/>
    <row r="7206" hidden="1" x14ac:dyDescent="0.2"/>
    <row r="7207" hidden="1" x14ac:dyDescent="0.2"/>
    <row r="7208" hidden="1" x14ac:dyDescent="0.2"/>
    <row r="7209" hidden="1" x14ac:dyDescent="0.2"/>
    <row r="7210" hidden="1" x14ac:dyDescent="0.2"/>
    <row r="7211" hidden="1" x14ac:dyDescent="0.2"/>
    <row r="7212" hidden="1" x14ac:dyDescent="0.2"/>
    <row r="7213" hidden="1" x14ac:dyDescent="0.2"/>
    <row r="7214" hidden="1" x14ac:dyDescent="0.2"/>
    <row r="7215" hidden="1" x14ac:dyDescent="0.2"/>
    <row r="7216" hidden="1" x14ac:dyDescent="0.2"/>
    <row r="7217" hidden="1" x14ac:dyDescent="0.2"/>
    <row r="7218" hidden="1" x14ac:dyDescent="0.2"/>
    <row r="7219" hidden="1" x14ac:dyDescent="0.2"/>
    <row r="7220" hidden="1" x14ac:dyDescent="0.2"/>
    <row r="7221" hidden="1" x14ac:dyDescent="0.2"/>
    <row r="7222" hidden="1" x14ac:dyDescent="0.2"/>
    <row r="7223" hidden="1" x14ac:dyDescent="0.2"/>
    <row r="7224" hidden="1" x14ac:dyDescent="0.2"/>
    <row r="7225" hidden="1" x14ac:dyDescent="0.2"/>
    <row r="7226" hidden="1" x14ac:dyDescent="0.2"/>
    <row r="7227" hidden="1" x14ac:dyDescent="0.2"/>
    <row r="7228" hidden="1" x14ac:dyDescent="0.2"/>
    <row r="7229" hidden="1" x14ac:dyDescent="0.2"/>
    <row r="7230" hidden="1" x14ac:dyDescent="0.2"/>
    <row r="7231" hidden="1" x14ac:dyDescent="0.2"/>
    <row r="7232" hidden="1" x14ac:dyDescent="0.2"/>
    <row r="7233" hidden="1" x14ac:dyDescent="0.2"/>
    <row r="7234" hidden="1" x14ac:dyDescent="0.2"/>
    <row r="7235" hidden="1" x14ac:dyDescent="0.2"/>
    <row r="7236" hidden="1" x14ac:dyDescent="0.2"/>
    <row r="7237" hidden="1" x14ac:dyDescent="0.2"/>
    <row r="7238" hidden="1" x14ac:dyDescent="0.2"/>
    <row r="7239" hidden="1" x14ac:dyDescent="0.2"/>
    <row r="7240" hidden="1" x14ac:dyDescent="0.2"/>
    <row r="7241" hidden="1" x14ac:dyDescent="0.2"/>
    <row r="7242" hidden="1" x14ac:dyDescent="0.2"/>
    <row r="7243" hidden="1" x14ac:dyDescent="0.2"/>
    <row r="7244" hidden="1" x14ac:dyDescent="0.2"/>
    <row r="7245" hidden="1" x14ac:dyDescent="0.2"/>
    <row r="7246" hidden="1" x14ac:dyDescent="0.2"/>
    <row r="7247" hidden="1" x14ac:dyDescent="0.2"/>
    <row r="7248" hidden="1" x14ac:dyDescent="0.2"/>
    <row r="7249" hidden="1" x14ac:dyDescent="0.2"/>
    <row r="7250" hidden="1" x14ac:dyDescent="0.2"/>
    <row r="7251" hidden="1" x14ac:dyDescent="0.2"/>
    <row r="7252" hidden="1" x14ac:dyDescent="0.2"/>
    <row r="7253" hidden="1" x14ac:dyDescent="0.2"/>
    <row r="7254" hidden="1" x14ac:dyDescent="0.2"/>
    <row r="7255" hidden="1" x14ac:dyDescent="0.2"/>
    <row r="7256" hidden="1" x14ac:dyDescent="0.2"/>
    <row r="7257" hidden="1" x14ac:dyDescent="0.2"/>
    <row r="7258" hidden="1" x14ac:dyDescent="0.2"/>
    <row r="7259" hidden="1" x14ac:dyDescent="0.2"/>
    <row r="7260" hidden="1" x14ac:dyDescent="0.2"/>
    <row r="7261" hidden="1" x14ac:dyDescent="0.2"/>
    <row r="7262" hidden="1" x14ac:dyDescent="0.2"/>
    <row r="7263" hidden="1" x14ac:dyDescent="0.2"/>
    <row r="7264" hidden="1" x14ac:dyDescent="0.2"/>
    <row r="7265" hidden="1" x14ac:dyDescent="0.2"/>
    <row r="7266" hidden="1" x14ac:dyDescent="0.2"/>
    <row r="7267" hidden="1" x14ac:dyDescent="0.2"/>
    <row r="7268" hidden="1" x14ac:dyDescent="0.2"/>
    <row r="7269" hidden="1" x14ac:dyDescent="0.2"/>
    <row r="7270" hidden="1" x14ac:dyDescent="0.2"/>
    <row r="7271" hidden="1" x14ac:dyDescent="0.2"/>
    <row r="7272" hidden="1" x14ac:dyDescent="0.2"/>
    <row r="7273" hidden="1" x14ac:dyDescent="0.2"/>
    <row r="7274" hidden="1" x14ac:dyDescent="0.2"/>
    <row r="7275" hidden="1" x14ac:dyDescent="0.2"/>
    <row r="7276" hidden="1" x14ac:dyDescent="0.2"/>
    <row r="7277" hidden="1" x14ac:dyDescent="0.2"/>
    <row r="7278" hidden="1" x14ac:dyDescent="0.2"/>
    <row r="7279" hidden="1" x14ac:dyDescent="0.2"/>
    <row r="7280" hidden="1" x14ac:dyDescent="0.2"/>
    <row r="7281" hidden="1" x14ac:dyDescent="0.2"/>
    <row r="7282" hidden="1" x14ac:dyDescent="0.2"/>
    <row r="7283" hidden="1" x14ac:dyDescent="0.2"/>
    <row r="7284" hidden="1" x14ac:dyDescent="0.2"/>
    <row r="7285" hidden="1" x14ac:dyDescent="0.2"/>
    <row r="7286" hidden="1" x14ac:dyDescent="0.2"/>
    <row r="7287" hidden="1" x14ac:dyDescent="0.2"/>
    <row r="7288" hidden="1" x14ac:dyDescent="0.2"/>
    <row r="7289" hidden="1" x14ac:dyDescent="0.2"/>
    <row r="7290" hidden="1" x14ac:dyDescent="0.2"/>
    <row r="7291" hidden="1" x14ac:dyDescent="0.2"/>
    <row r="7292" hidden="1" x14ac:dyDescent="0.2"/>
    <row r="7293" hidden="1" x14ac:dyDescent="0.2"/>
    <row r="7294" hidden="1" x14ac:dyDescent="0.2"/>
    <row r="7295" hidden="1" x14ac:dyDescent="0.2"/>
    <row r="7296" hidden="1" x14ac:dyDescent="0.2"/>
    <row r="7297" hidden="1" x14ac:dyDescent="0.2"/>
    <row r="7298" hidden="1" x14ac:dyDescent="0.2"/>
    <row r="7299" hidden="1" x14ac:dyDescent="0.2"/>
    <row r="7300" hidden="1" x14ac:dyDescent="0.2"/>
    <row r="7301" hidden="1" x14ac:dyDescent="0.2"/>
    <row r="7302" hidden="1" x14ac:dyDescent="0.2"/>
    <row r="7303" hidden="1" x14ac:dyDescent="0.2"/>
    <row r="7304" hidden="1" x14ac:dyDescent="0.2"/>
    <row r="7305" hidden="1" x14ac:dyDescent="0.2"/>
    <row r="7306" hidden="1" x14ac:dyDescent="0.2"/>
    <row r="7307" hidden="1" x14ac:dyDescent="0.2"/>
    <row r="7308" hidden="1" x14ac:dyDescent="0.2"/>
    <row r="7309" hidden="1" x14ac:dyDescent="0.2"/>
    <row r="7310" hidden="1" x14ac:dyDescent="0.2"/>
    <row r="7311" hidden="1" x14ac:dyDescent="0.2"/>
    <row r="7312" hidden="1" x14ac:dyDescent="0.2"/>
    <row r="7313" hidden="1" x14ac:dyDescent="0.2"/>
    <row r="7314" hidden="1" x14ac:dyDescent="0.2"/>
    <row r="7315" hidden="1" x14ac:dyDescent="0.2"/>
    <row r="7316" hidden="1" x14ac:dyDescent="0.2"/>
    <row r="7317" hidden="1" x14ac:dyDescent="0.2"/>
    <row r="7318" hidden="1" x14ac:dyDescent="0.2"/>
    <row r="7319" hidden="1" x14ac:dyDescent="0.2"/>
    <row r="7320" hidden="1" x14ac:dyDescent="0.2"/>
    <row r="7321" hidden="1" x14ac:dyDescent="0.2"/>
    <row r="7322" hidden="1" x14ac:dyDescent="0.2"/>
    <row r="7323" hidden="1" x14ac:dyDescent="0.2"/>
    <row r="7324" hidden="1" x14ac:dyDescent="0.2"/>
    <row r="7325" hidden="1" x14ac:dyDescent="0.2"/>
    <row r="7326" hidden="1" x14ac:dyDescent="0.2"/>
    <row r="7327" hidden="1" x14ac:dyDescent="0.2"/>
    <row r="7328" hidden="1" x14ac:dyDescent="0.2"/>
    <row r="7329" hidden="1" x14ac:dyDescent="0.2"/>
    <row r="7330" hidden="1" x14ac:dyDescent="0.2"/>
    <row r="7331" hidden="1" x14ac:dyDescent="0.2"/>
    <row r="7332" hidden="1" x14ac:dyDescent="0.2"/>
    <row r="7333" hidden="1" x14ac:dyDescent="0.2"/>
    <row r="7334" hidden="1" x14ac:dyDescent="0.2"/>
    <row r="7335" hidden="1" x14ac:dyDescent="0.2"/>
    <row r="7336" hidden="1" x14ac:dyDescent="0.2"/>
    <row r="7337" hidden="1" x14ac:dyDescent="0.2"/>
    <row r="7338" hidden="1" x14ac:dyDescent="0.2"/>
    <row r="7339" hidden="1" x14ac:dyDescent="0.2"/>
    <row r="7340" hidden="1" x14ac:dyDescent="0.2"/>
    <row r="7341" hidden="1" x14ac:dyDescent="0.2"/>
    <row r="7342" hidden="1" x14ac:dyDescent="0.2"/>
    <row r="7343" hidden="1" x14ac:dyDescent="0.2"/>
    <row r="7344" hidden="1" x14ac:dyDescent="0.2"/>
    <row r="7345" hidden="1" x14ac:dyDescent="0.2"/>
    <row r="7346" hidden="1" x14ac:dyDescent="0.2"/>
    <row r="7347" hidden="1" x14ac:dyDescent="0.2"/>
    <row r="7348" hidden="1" x14ac:dyDescent="0.2"/>
    <row r="7349" hidden="1" x14ac:dyDescent="0.2"/>
    <row r="7350" hidden="1" x14ac:dyDescent="0.2"/>
    <row r="7351" hidden="1" x14ac:dyDescent="0.2"/>
    <row r="7352" hidden="1" x14ac:dyDescent="0.2"/>
    <row r="7353" hidden="1" x14ac:dyDescent="0.2"/>
    <row r="7354" hidden="1" x14ac:dyDescent="0.2"/>
    <row r="7355" hidden="1" x14ac:dyDescent="0.2"/>
    <row r="7356" hidden="1" x14ac:dyDescent="0.2"/>
    <row r="7357" hidden="1" x14ac:dyDescent="0.2"/>
    <row r="7358" hidden="1" x14ac:dyDescent="0.2"/>
    <row r="7359" hidden="1" x14ac:dyDescent="0.2"/>
    <row r="7360" hidden="1" x14ac:dyDescent="0.2"/>
    <row r="7361" hidden="1" x14ac:dyDescent="0.2"/>
    <row r="7362" hidden="1" x14ac:dyDescent="0.2"/>
    <row r="7363" hidden="1" x14ac:dyDescent="0.2"/>
    <row r="7364" hidden="1" x14ac:dyDescent="0.2"/>
    <row r="7365" hidden="1" x14ac:dyDescent="0.2"/>
    <row r="7366" hidden="1" x14ac:dyDescent="0.2"/>
    <row r="7367" hidden="1" x14ac:dyDescent="0.2"/>
    <row r="7368" hidden="1" x14ac:dyDescent="0.2"/>
    <row r="7369" hidden="1" x14ac:dyDescent="0.2"/>
    <row r="7370" hidden="1" x14ac:dyDescent="0.2"/>
    <row r="7371" hidden="1" x14ac:dyDescent="0.2"/>
    <row r="7372" hidden="1" x14ac:dyDescent="0.2"/>
    <row r="7373" hidden="1" x14ac:dyDescent="0.2"/>
    <row r="7374" hidden="1" x14ac:dyDescent="0.2"/>
    <row r="7375" hidden="1" x14ac:dyDescent="0.2"/>
    <row r="7376" hidden="1" x14ac:dyDescent="0.2"/>
    <row r="7377" hidden="1" x14ac:dyDescent="0.2"/>
    <row r="7378" hidden="1" x14ac:dyDescent="0.2"/>
    <row r="7379" hidden="1" x14ac:dyDescent="0.2"/>
    <row r="7380" hidden="1" x14ac:dyDescent="0.2"/>
    <row r="7381" hidden="1" x14ac:dyDescent="0.2"/>
    <row r="7382" hidden="1" x14ac:dyDescent="0.2"/>
    <row r="7383" hidden="1" x14ac:dyDescent="0.2"/>
    <row r="7384" hidden="1" x14ac:dyDescent="0.2"/>
    <row r="7385" hidden="1" x14ac:dyDescent="0.2"/>
    <row r="7386" hidden="1" x14ac:dyDescent="0.2"/>
    <row r="7387" hidden="1" x14ac:dyDescent="0.2"/>
    <row r="7388" hidden="1" x14ac:dyDescent="0.2"/>
    <row r="7389" hidden="1" x14ac:dyDescent="0.2"/>
    <row r="7390" hidden="1" x14ac:dyDescent="0.2"/>
    <row r="7391" hidden="1" x14ac:dyDescent="0.2"/>
    <row r="7392" hidden="1" x14ac:dyDescent="0.2"/>
    <row r="7393" hidden="1" x14ac:dyDescent="0.2"/>
    <row r="7394" hidden="1" x14ac:dyDescent="0.2"/>
    <row r="7395" hidden="1" x14ac:dyDescent="0.2"/>
    <row r="7396" hidden="1" x14ac:dyDescent="0.2"/>
    <row r="7397" hidden="1" x14ac:dyDescent="0.2"/>
    <row r="7398" hidden="1" x14ac:dyDescent="0.2"/>
    <row r="7399" hidden="1" x14ac:dyDescent="0.2"/>
    <row r="7400" hidden="1" x14ac:dyDescent="0.2"/>
    <row r="7401" hidden="1" x14ac:dyDescent="0.2"/>
    <row r="7402" hidden="1" x14ac:dyDescent="0.2"/>
    <row r="7403" hidden="1" x14ac:dyDescent="0.2"/>
    <row r="7404" hidden="1" x14ac:dyDescent="0.2"/>
    <row r="7405" hidden="1" x14ac:dyDescent="0.2"/>
    <row r="7406" hidden="1" x14ac:dyDescent="0.2"/>
    <row r="7407" hidden="1" x14ac:dyDescent="0.2"/>
    <row r="7408" hidden="1" x14ac:dyDescent="0.2"/>
    <row r="7409" hidden="1" x14ac:dyDescent="0.2"/>
    <row r="7410" hidden="1" x14ac:dyDescent="0.2"/>
    <row r="7411" hidden="1" x14ac:dyDescent="0.2"/>
    <row r="7412" hidden="1" x14ac:dyDescent="0.2"/>
    <row r="7413" hidden="1" x14ac:dyDescent="0.2"/>
    <row r="7414" hidden="1" x14ac:dyDescent="0.2"/>
    <row r="7415" hidden="1" x14ac:dyDescent="0.2"/>
    <row r="7416" hidden="1" x14ac:dyDescent="0.2"/>
    <row r="7417" hidden="1" x14ac:dyDescent="0.2"/>
    <row r="7418" hidden="1" x14ac:dyDescent="0.2"/>
    <row r="7419" hidden="1" x14ac:dyDescent="0.2"/>
    <row r="7420" hidden="1" x14ac:dyDescent="0.2"/>
    <row r="7421" hidden="1" x14ac:dyDescent="0.2"/>
    <row r="7422" hidden="1" x14ac:dyDescent="0.2"/>
    <row r="7423" hidden="1" x14ac:dyDescent="0.2"/>
    <row r="7424" hidden="1" x14ac:dyDescent="0.2"/>
    <row r="7425" hidden="1" x14ac:dyDescent="0.2"/>
    <row r="7426" hidden="1" x14ac:dyDescent="0.2"/>
    <row r="7427" hidden="1" x14ac:dyDescent="0.2"/>
    <row r="7428" hidden="1" x14ac:dyDescent="0.2"/>
    <row r="7429" hidden="1" x14ac:dyDescent="0.2"/>
    <row r="7430" hidden="1" x14ac:dyDescent="0.2"/>
    <row r="7431" hidden="1" x14ac:dyDescent="0.2"/>
    <row r="7432" hidden="1" x14ac:dyDescent="0.2"/>
    <row r="7433" hidden="1" x14ac:dyDescent="0.2"/>
    <row r="7434" hidden="1" x14ac:dyDescent="0.2"/>
    <row r="7435" hidden="1" x14ac:dyDescent="0.2"/>
    <row r="7436" hidden="1" x14ac:dyDescent="0.2"/>
    <row r="7437" hidden="1" x14ac:dyDescent="0.2"/>
    <row r="7438" hidden="1" x14ac:dyDescent="0.2"/>
    <row r="7439" hidden="1" x14ac:dyDescent="0.2"/>
    <row r="7440" hidden="1" x14ac:dyDescent="0.2"/>
    <row r="7441" hidden="1" x14ac:dyDescent="0.2"/>
    <row r="7442" hidden="1" x14ac:dyDescent="0.2"/>
    <row r="7443" hidden="1" x14ac:dyDescent="0.2"/>
    <row r="7444" hidden="1" x14ac:dyDescent="0.2"/>
    <row r="7445" hidden="1" x14ac:dyDescent="0.2"/>
    <row r="7446" hidden="1" x14ac:dyDescent="0.2"/>
    <row r="7447" hidden="1" x14ac:dyDescent="0.2"/>
    <row r="7448" hidden="1" x14ac:dyDescent="0.2"/>
    <row r="7449" hidden="1" x14ac:dyDescent="0.2"/>
    <row r="7450" hidden="1" x14ac:dyDescent="0.2"/>
    <row r="7451" hidden="1" x14ac:dyDescent="0.2"/>
    <row r="7452" hidden="1" x14ac:dyDescent="0.2"/>
    <row r="7453" hidden="1" x14ac:dyDescent="0.2"/>
    <row r="7454" hidden="1" x14ac:dyDescent="0.2"/>
    <row r="7455" hidden="1" x14ac:dyDescent="0.2"/>
    <row r="7456" hidden="1" x14ac:dyDescent="0.2"/>
    <row r="7457" hidden="1" x14ac:dyDescent="0.2"/>
    <row r="7458" hidden="1" x14ac:dyDescent="0.2"/>
    <row r="7459" hidden="1" x14ac:dyDescent="0.2"/>
    <row r="7460" hidden="1" x14ac:dyDescent="0.2"/>
    <row r="7461" hidden="1" x14ac:dyDescent="0.2"/>
    <row r="7462" hidden="1" x14ac:dyDescent="0.2"/>
    <row r="7463" hidden="1" x14ac:dyDescent="0.2"/>
    <row r="7464" hidden="1" x14ac:dyDescent="0.2"/>
    <row r="7465" hidden="1" x14ac:dyDescent="0.2"/>
    <row r="7466" hidden="1" x14ac:dyDescent="0.2"/>
    <row r="7467" hidden="1" x14ac:dyDescent="0.2"/>
    <row r="7468" hidden="1" x14ac:dyDescent="0.2"/>
    <row r="7469" hidden="1" x14ac:dyDescent="0.2"/>
    <row r="7470" hidden="1" x14ac:dyDescent="0.2"/>
    <row r="7471" hidden="1" x14ac:dyDescent="0.2"/>
    <row r="7472" hidden="1" x14ac:dyDescent="0.2"/>
    <row r="7473" hidden="1" x14ac:dyDescent="0.2"/>
    <row r="7474" hidden="1" x14ac:dyDescent="0.2"/>
    <row r="7475" hidden="1" x14ac:dyDescent="0.2"/>
    <row r="7476" hidden="1" x14ac:dyDescent="0.2"/>
    <row r="7477" hidden="1" x14ac:dyDescent="0.2"/>
    <row r="7478" hidden="1" x14ac:dyDescent="0.2"/>
    <row r="7479" hidden="1" x14ac:dyDescent="0.2"/>
    <row r="7480" hidden="1" x14ac:dyDescent="0.2"/>
    <row r="7481" hidden="1" x14ac:dyDescent="0.2"/>
    <row r="7482" hidden="1" x14ac:dyDescent="0.2"/>
    <row r="7483" hidden="1" x14ac:dyDescent="0.2"/>
    <row r="7484" hidden="1" x14ac:dyDescent="0.2"/>
    <row r="7485" hidden="1" x14ac:dyDescent="0.2"/>
    <row r="7486" hidden="1" x14ac:dyDescent="0.2"/>
    <row r="7487" hidden="1" x14ac:dyDescent="0.2"/>
    <row r="7488" hidden="1" x14ac:dyDescent="0.2"/>
    <row r="7489" hidden="1" x14ac:dyDescent="0.2"/>
    <row r="7490" hidden="1" x14ac:dyDescent="0.2"/>
    <row r="7491" hidden="1" x14ac:dyDescent="0.2"/>
    <row r="7492" hidden="1" x14ac:dyDescent="0.2"/>
    <row r="7493" hidden="1" x14ac:dyDescent="0.2"/>
    <row r="7494" hidden="1" x14ac:dyDescent="0.2"/>
    <row r="7495" hidden="1" x14ac:dyDescent="0.2"/>
    <row r="7496" hidden="1" x14ac:dyDescent="0.2"/>
    <row r="7497" hidden="1" x14ac:dyDescent="0.2"/>
    <row r="7498" hidden="1" x14ac:dyDescent="0.2"/>
    <row r="7499" hidden="1" x14ac:dyDescent="0.2"/>
    <row r="7500" hidden="1" x14ac:dyDescent="0.2"/>
    <row r="7501" hidden="1" x14ac:dyDescent="0.2"/>
    <row r="7502" hidden="1" x14ac:dyDescent="0.2"/>
    <row r="7503" hidden="1" x14ac:dyDescent="0.2"/>
    <row r="7504" hidden="1" x14ac:dyDescent="0.2"/>
    <row r="7505" hidden="1" x14ac:dyDescent="0.2"/>
    <row r="7506" hidden="1" x14ac:dyDescent="0.2"/>
    <row r="7507" hidden="1" x14ac:dyDescent="0.2"/>
    <row r="7508" hidden="1" x14ac:dyDescent="0.2"/>
    <row r="7509" hidden="1" x14ac:dyDescent="0.2"/>
    <row r="7510" hidden="1" x14ac:dyDescent="0.2"/>
    <row r="7511" hidden="1" x14ac:dyDescent="0.2"/>
    <row r="7512" hidden="1" x14ac:dyDescent="0.2"/>
    <row r="7513" hidden="1" x14ac:dyDescent="0.2"/>
    <row r="7514" hidden="1" x14ac:dyDescent="0.2"/>
    <row r="7515" hidden="1" x14ac:dyDescent="0.2"/>
    <row r="7516" hidden="1" x14ac:dyDescent="0.2"/>
    <row r="7517" hidden="1" x14ac:dyDescent="0.2"/>
    <row r="7518" hidden="1" x14ac:dyDescent="0.2"/>
    <row r="7519" hidden="1" x14ac:dyDescent="0.2"/>
    <row r="7520" hidden="1" x14ac:dyDescent="0.2"/>
    <row r="7521" hidden="1" x14ac:dyDescent="0.2"/>
    <row r="7522" hidden="1" x14ac:dyDescent="0.2"/>
    <row r="7523" hidden="1" x14ac:dyDescent="0.2"/>
    <row r="7524" hidden="1" x14ac:dyDescent="0.2"/>
    <row r="7525" hidden="1" x14ac:dyDescent="0.2"/>
    <row r="7526" hidden="1" x14ac:dyDescent="0.2"/>
    <row r="7527" hidden="1" x14ac:dyDescent="0.2"/>
    <row r="7528" hidden="1" x14ac:dyDescent="0.2"/>
    <row r="7529" hidden="1" x14ac:dyDescent="0.2"/>
    <row r="7530" hidden="1" x14ac:dyDescent="0.2"/>
    <row r="7531" hidden="1" x14ac:dyDescent="0.2"/>
    <row r="7532" hidden="1" x14ac:dyDescent="0.2"/>
    <row r="7533" hidden="1" x14ac:dyDescent="0.2"/>
    <row r="7534" hidden="1" x14ac:dyDescent="0.2"/>
    <row r="7535" hidden="1" x14ac:dyDescent="0.2"/>
    <row r="7536" hidden="1" x14ac:dyDescent="0.2"/>
    <row r="7537" hidden="1" x14ac:dyDescent="0.2"/>
    <row r="7538" hidden="1" x14ac:dyDescent="0.2"/>
    <row r="7539" hidden="1" x14ac:dyDescent="0.2"/>
    <row r="7540" hidden="1" x14ac:dyDescent="0.2"/>
    <row r="7541" hidden="1" x14ac:dyDescent="0.2"/>
    <row r="7542" hidden="1" x14ac:dyDescent="0.2"/>
    <row r="7543" hidden="1" x14ac:dyDescent="0.2"/>
    <row r="7544" hidden="1" x14ac:dyDescent="0.2"/>
    <row r="7545" hidden="1" x14ac:dyDescent="0.2"/>
    <row r="7546" hidden="1" x14ac:dyDescent="0.2"/>
    <row r="7547" hidden="1" x14ac:dyDescent="0.2"/>
    <row r="7548" hidden="1" x14ac:dyDescent="0.2"/>
    <row r="7549" hidden="1" x14ac:dyDescent="0.2"/>
    <row r="7550" hidden="1" x14ac:dyDescent="0.2"/>
    <row r="7551" hidden="1" x14ac:dyDescent="0.2"/>
    <row r="7552" hidden="1" x14ac:dyDescent="0.2"/>
    <row r="7553" hidden="1" x14ac:dyDescent="0.2"/>
    <row r="7554" hidden="1" x14ac:dyDescent="0.2"/>
    <row r="7555" hidden="1" x14ac:dyDescent="0.2"/>
    <row r="7556" hidden="1" x14ac:dyDescent="0.2"/>
    <row r="7557" hidden="1" x14ac:dyDescent="0.2"/>
    <row r="7558" hidden="1" x14ac:dyDescent="0.2"/>
    <row r="7559" hidden="1" x14ac:dyDescent="0.2"/>
    <row r="7560" hidden="1" x14ac:dyDescent="0.2"/>
    <row r="7561" hidden="1" x14ac:dyDescent="0.2"/>
    <row r="7562" hidden="1" x14ac:dyDescent="0.2"/>
    <row r="7563" hidden="1" x14ac:dyDescent="0.2"/>
    <row r="7564" hidden="1" x14ac:dyDescent="0.2"/>
    <row r="7565" hidden="1" x14ac:dyDescent="0.2"/>
    <row r="7566" hidden="1" x14ac:dyDescent="0.2"/>
    <row r="7567" hidden="1" x14ac:dyDescent="0.2"/>
    <row r="7568" hidden="1" x14ac:dyDescent="0.2"/>
    <row r="7569" hidden="1" x14ac:dyDescent="0.2"/>
    <row r="7570" hidden="1" x14ac:dyDescent="0.2"/>
    <row r="7571" hidden="1" x14ac:dyDescent="0.2"/>
    <row r="7572" hidden="1" x14ac:dyDescent="0.2"/>
    <row r="7573" hidden="1" x14ac:dyDescent="0.2"/>
    <row r="7574" hidden="1" x14ac:dyDescent="0.2"/>
    <row r="7575" hidden="1" x14ac:dyDescent="0.2"/>
    <row r="7576" hidden="1" x14ac:dyDescent="0.2"/>
    <row r="7577" hidden="1" x14ac:dyDescent="0.2"/>
    <row r="7578" hidden="1" x14ac:dyDescent="0.2"/>
    <row r="7579" hidden="1" x14ac:dyDescent="0.2"/>
    <row r="7580" hidden="1" x14ac:dyDescent="0.2"/>
    <row r="7581" hidden="1" x14ac:dyDescent="0.2"/>
    <row r="7582" hidden="1" x14ac:dyDescent="0.2"/>
    <row r="7583" hidden="1" x14ac:dyDescent="0.2"/>
    <row r="7584" hidden="1" x14ac:dyDescent="0.2"/>
    <row r="7585" hidden="1" x14ac:dyDescent="0.2"/>
    <row r="7586" hidden="1" x14ac:dyDescent="0.2"/>
    <row r="7587" hidden="1" x14ac:dyDescent="0.2"/>
    <row r="7588" hidden="1" x14ac:dyDescent="0.2"/>
    <row r="7589" hidden="1" x14ac:dyDescent="0.2"/>
    <row r="7590" hidden="1" x14ac:dyDescent="0.2"/>
    <row r="7591" hidden="1" x14ac:dyDescent="0.2"/>
    <row r="7592" hidden="1" x14ac:dyDescent="0.2"/>
    <row r="7593" hidden="1" x14ac:dyDescent="0.2"/>
    <row r="7594" hidden="1" x14ac:dyDescent="0.2"/>
    <row r="7595" hidden="1" x14ac:dyDescent="0.2"/>
    <row r="7596" hidden="1" x14ac:dyDescent="0.2"/>
    <row r="7597" hidden="1" x14ac:dyDescent="0.2"/>
    <row r="7598" hidden="1" x14ac:dyDescent="0.2"/>
    <row r="7599" hidden="1" x14ac:dyDescent="0.2"/>
    <row r="7600" hidden="1" x14ac:dyDescent="0.2"/>
    <row r="7601" hidden="1" x14ac:dyDescent="0.2"/>
    <row r="7602" hidden="1" x14ac:dyDescent="0.2"/>
    <row r="7603" hidden="1" x14ac:dyDescent="0.2"/>
    <row r="7604" hidden="1" x14ac:dyDescent="0.2"/>
    <row r="7605" hidden="1" x14ac:dyDescent="0.2"/>
    <row r="7606" hidden="1" x14ac:dyDescent="0.2"/>
    <row r="7607" hidden="1" x14ac:dyDescent="0.2"/>
    <row r="7608" hidden="1" x14ac:dyDescent="0.2"/>
    <row r="7609" hidden="1" x14ac:dyDescent="0.2"/>
    <row r="7610" hidden="1" x14ac:dyDescent="0.2"/>
    <row r="7611" hidden="1" x14ac:dyDescent="0.2"/>
    <row r="7612" hidden="1" x14ac:dyDescent="0.2"/>
    <row r="7613" hidden="1" x14ac:dyDescent="0.2"/>
    <row r="7614" hidden="1" x14ac:dyDescent="0.2"/>
    <row r="7615" hidden="1" x14ac:dyDescent="0.2"/>
    <row r="7616" hidden="1" x14ac:dyDescent="0.2"/>
    <row r="7617" hidden="1" x14ac:dyDescent="0.2"/>
    <row r="7618" hidden="1" x14ac:dyDescent="0.2"/>
    <row r="7619" hidden="1" x14ac:dyDescent="0.2"/>
    <row r="7620" hidden="1" x14ac:dyDescent="0.2"/>
    <row r="7621" hidden="1" x14ac:dyDescent="0.2"/>
    <row r="7622" hidden="1" x14ac:dyDescent="0.2"/>
    <row r="7623" hidden="1" x14ac:dyDescent="0.2"/>
    <row r="7624" hidden="1" x14ac:dyDescent="0.2"/>
    <row r="7625" hidden="1" x14ac:dyDescent="0.2"/>
    <row r="7626" hidden="1" x14ac:dyDescent="0.2"/>
    <row r="7627" hidden="1" x14ac:dyDescent="0.2"/>
    <row r="7628" hidden="1" x14ac:dyDescent="0.2"/>
    <row r="7629" hidden="1" x14ac:dyDescent="0.2"/>
    <row r="7630" hidden="1" x14ac:dyDescent="0.2"/>
    <row r="7631" hidden="1" x14ac:dyDescent="0.2"/>
    <row r="7632" hidden="1" x14ac:dyDescent="0.2"/>
    <row r="7633" hidden="1" x14ac:dyDescent="0.2"/>
    <row r="7634" hidden="1" x14ac:dyDescent="0.2"/>
    <row r="7635" hidden="1" x14ac:dyDescent="0.2"/>
    <row r="7636" hidden="1" x14ac:dyDescent="0.2"/>
    <row r="7637" hidden="1" x14ac:dyDescent="0.2"/>
    <row r="7638" hidden="1" x14ac:dyDescent="0.2"/>
    <row r="7639" hidden="1" x14ac:dyDescent="0.2"/>
    <row r="7640" hidden="1" x14ac:dyDescent="0.2"/>
    <row r="7641" hidden="1" x14ac:dyDescent="0.2"/>
    <row r="7642" hidden="1" x14ac:dyDescent="0.2"/>
    <row r="7643" hidden="1" x14ac:dyDescent="0.2"/>
    <row r="7644" hidden="1" x14ac:dyDescent="0.2"/>
    <row r="7645" hidden="1" x14ac:dyDescent="0.2"/>
    <row r="7646" hidden="1" x14ac:dyDescent="0.2"/>
    <row r="7647" hidden="1" x14ac:dyDescent="0.2"/>
    <row r="7648" hidden="1" x14ac:dyDescent="0.2"/>
    <row r="7649" hidden="1" x14ac:dyDescent="0.2"/>
    <row r="7650" hidden="1" x14ac:dyDescent="0.2"/>
    <row r="7651" hidden="1" x14ac:dyDescent="0.2"/>
    <row r="7652" hidden="1" x14ac:dyDescent="0.2"/>
    <row r="7653" hidden="1" x14ac:dyDescent="0.2"/>
    <row r="7654" hidden="1" x14ac:dyDescent="0.2"/>
    <row r="7655" hidden="1" x14ac:dyDescent="0.2"/>
    <row r="7656" hidden="1" x14ac:dyDescent="0.2"/>
    <row r="7657" hidden="1" x14ac:dyDescent="0.2"/>
    <row r="7658" hidden="1" x14ac:dyDescent="0.2"/>
    <row r="7659" hidden="1" x14ac:dyDescent="0.2"/>
    <row r="7660" hidden="1" x14ac:dyDescent="0.2"/>
    <row r="7661" hidden="1" x14ac:dyDescent="0.2"/>
    <row r="7662" hidden="1" x14ac:dyDescent="0.2"/>
    <row r="7663" hidden="1" x14ac:dyDescent="0.2"/>
    <row r="7664" hidden="1" x14ac:dyDescent="0.2"/>
    <row r="7665" hidden="1" x14ac:dyDescent="0.2"/>
    <row r="7666" hidden="1" x14ac:dyDescent="0.2"/>
    <row r="7667" hidden="1" x14ac:dyDescent="0.2"/>
    <row r="7668" hidden="1" x14ac:dyDescent="0.2"/>
    <row r="7669" hidden="1" x14ac:dyDescent="0.2"/>
    <row r="7670" hidden="1" x14ac:dyDescent="0.2"/>
    <row r="7671" hidden="1" x14ac:dyDescent="0.2"/>
    <row r="7672" hidden="1" x14ac:dyDescent="0.2"/>
    <row r="7673" hidden="1" x14ac:dyDescent="0.2"/>
    <row r="7674" hidden="1" x14ac:dyDescent="0.2"/>
    <row r="7675" hidden="1" x14ac:dyDescent="0.2"/>
    <row r="7676" hidden="1" x14ac:dyDescent="0.2"/>
    <row r="7677" hidden="1" x14ac:dyDescent="0.2"/>
    <row r="7678" hidden="1" x14ac:dyDescent="0.2"/>
    <row r="7679" hidden="1" x14ac:dyDescent="0.2"/>
    <row r="7680" hidden="1" x14ac:dyDescent="0.2"/>
    <row r="7681" hidden="1" x14ac:dyDescent="0.2"/>
    <row r="7682" hidden="1" x14ac:dyDescent="0.2"/>
    <row r="7683" hidden="1" x14ac:dyDescent="0.2"/>
    <row r="7684" hidden="1" x14ac:dyDescent="0.2"/>
    <row r="7685" hidden="1" x14ac:dyDescent="0.2"/>
    <row r="7686" hidden="1" x14ac:dyDescent="0.2"/>
    <row r="7687" hidden="1" x14ac:dyDescent="0.2"/>
    <row r="7688" hidden="1" x14ac:dyDescent="0.2"/>
    <row r="7689" hidden="1" x14ac:dyDescent="0.2"/>
    <row r="7690" hidden="1" x14ac:dyDescent="0.2"/>
    <row r="7691" hidden="1" x14ac:dyDescent="0.2"/>
    <row r="7692" hidden="1" x14ac:dyDescent="0.2"/>
    <row r="7693" hidden="1" x14ac:dyDescent="0.2"/>
    <row r="7694" hidden="1" x14ac:dyDescent="0.2"/>
    <row r="7695" hidden="1" x14ac:dyDescent="0.2"/>
    <row r="7696" hidden="1" x14ac:dyDescent="0.2"/>
    <row r="7697" hidden="1" x14ac:dyDescent="0.2"/>
    <row r="7698" hidden="1" x14ac:dyDescent="0.2"/>
    <row r="7699" hidden="1" x14ac:dyDescent="0.2"/>
    <row r="7700" hidden="1" x14ac:dyDescent="0.2"/>
    <row r="7701" hidden="1" x14ac:dyDescent="0.2"/>
    <row r="7702" hidden="1" x14ac:dyDescent="0.2"/>
    <row r="7703" hidden="1" x14ac:dyDescent="0.2"/>
    <row r="7704" hidden="1" x14ac:dyDescent="0.2"/>
    <row r="7705" hidden="1" x14ac:dyDescent="0.2"/>
    <row r="7706" hidden="1" x14ac:dyDescent="0.2"/>
    <row r="7707" hidden="1" x14ac:dyDescent="0.2"/>
    <row r="7708" hidden="1" x14ac:dyDescent="0.2"/>
    <row r="7709" hidden="1" x14ac:dyDescent="0.2"/>
    <row r="7710" hidden="1" x14ac:dyDescent="0.2"/>
    <row r="7711" hidden="1" x14ac:dyDescent="0.2"/>
    <row r="7712" hidden="1" x14ac:dyDescent="0.2"/>
    <row r="7713" hidden="1" x14ac:dyDescent="0.2"/>
    <row r="7714" hidden="1" x14ac:dyDescent="0.2"/>
    <row r="7715" hidden="1" x14ac:dyDescent="0.2"/>
    <row r="7716" hidden="1" x14ac:dyDescent="0.2"/>
    <row r="7717" hidden="1" x14ac:dyDescent="0.2"/>
    <row r="7718" hidden="1" x14ac:dyDescent="0.2"/>
    <row r="7719" hidden="1" x14ac:dyDescent="0.2"/>
    <row r="7720" hidden="1" x14ac:dyDescent="0.2"/>
    <row r="7721" hidden="1" x14ac:dyDescent="0.2"/>
    <row r="7722" hidden="1" x14ac:dyDescent="0.2"/>
    <row r="7723" hidden="1" x14ac:dyDescent="0.2"/>
    <row r="7724" hidden="1" x14ac:dyDescent="0.2"/>
    <row r="7725" hidden="1" x14ac:dyDescent="0.2"/>
    <row r="7726" hidden="1" x14ac:dyDescent="0.2"/>
    <row r="7727" hidden="1" x14ac:dyDescent="0.2"/>
    <row r="7728" hidden="1" x14ac:dyDescent="0.2"/>
    <row r="7729" hidden="1" x14ac:dyDescent="0.2"/>
    <row r="7730" hidden="1" x14ac:dyDescent="0.2"/>
    <row r="7731" hidden="1" x14ac:dyDescent="0.2"/>
    <row r="7732" hidden="1" x14ac:dyDescent="0.2"/>
    <row r="7733" hidden="1" x14ac:dyDescent="0.2"/>
    <row r="7734" hidden="1" x14ac:dyDescent="0.2"/>
    <row r="7735" hidden="1" x14ac:dyDescent="0.2"/>
    <row r="7736" hidden="1" x14ac:dyDescent="0.2"/>
    <row r="7737" hidden="1" x14ac:dyDescent="0.2"/>
    <row r="7738" hidden="1" x14ac:dyDescent="0.2"/>
    <row r="7739" hidden="1" x14ac:dyDescent="0.2"/>
    <row r="7740" hidden="1" x14ac:dyDescent="0.2"/>
    <row r="7741" hidden="1" x14ac:dyDescent="0.2"/>
    <row r="7742" hidden="1" x14ac:dyDescent="0.2"/>
    <row r="7743" hidden="1" x14ac:dyDescent="0.2"/>
    <row r="7744" hidden="1" x14ac:dyDescent="0.2"/>
    <row r="7745" hidden="1" x14ac:dyDescent="0.2"/>
    <row r="7746" hidden="1" x14ac:dyDescent="0.2"/>
    <row r="7747" hidden="1" x14ac:dyDescent="0.2"/>
    <row r="7748" hidden="1" x14ac:dyDescent="0.2"/>
    <row r="7749" hidden="1" x14ac:dyDescent="0.2"/>
    <row r="7750" hidden="1" x14ac:dyDescent="0.2"/>
    <row r="7751" hidden="1" x14ac:dyDescent="0.2"/>
    <row r="7752" hidden="1" x14ac:dyDescent="0.2"/>
    <row r="7753" hidden="1" x14ac:dyDescent="0.2"/>
    <row r="7754" hidden="1" x14ac:dyDescent="0.2"/>
    <row r="7755" hidden="1" x14ac:dyDescent="0.2"/>
    <row r="7756" hidden="1" x14ac:dyDescent="0.2"/>
    <row r="7757" hidden="1" x14ac:dyDescent="0.2"/>
    <row r="7758" hidden="1" x14ac:dyDescent="0.2"/>
    <row r="7759" hidden="1" x14ac:dyDescent="0.2"/>
    <row r="7760" hidden="1" x14ac:dyDescent="0.2"/>
    <row r="7761" hidden="1" x14ac:dyDescent="0.2"/>
    <row r="7762" hidden="1" x14ac:dyDescent="0.2"/>
    <row r="7763" hidden="1" x14ac:dyDescent="0.2"/>
    <row r="7764" hidden="1" x14ac:dyDescent="0.2"/>
    <row r="7765" hidden="1" x14ac:dyDescent="0.2"/>
    <row r="7766" hidden="1" x14ac:dyDescent="0.2"/>
    <row r="7767" hidden="1" x14ac:dyDescent="0.2"/>
    <row r="7768" hidden="1" x14ac:dyDescent="0.2"/>
    <row r="7769" hidden="1" x14ac:dyDescent="0.2"/>
    <row r="7770" hidden="1" x14ac:dyDescent="0.2"/>
    <row r="7771" hidden="1" x14ac:dyDescent="0.2"/>
    <row r="7772" hidden="1" x14ac:dyDescent="0.2"/>
    <row r="7773" hidden="1" x14ac:dyDescent="0.2"/>
    <row r="7774" hidden="1" x14ac:dyDescent="0.2"/>
    <row r="7775" hidden="1" x14ac:dyDescent="0.2"/>
    <row r="7776" hidden="1" x14ac:dyDescent="0.2"/>
    <row r="7777" hidden="1" x14ac:dyDescent="0.2"/>
    <row r="7778" hidden="1" x14ac:dyDescent="0.2"/>
    <row r="7779" hidden="1" x14ac:dyDescent="0.2"/>
    <row r="7780" hidden="1" x14ac:dyDescent="0.2"/>
    <row r="7781" hidden="1" x14ac:dyDescent="0.2"/>
    <row r="7782" hidden="1" x14ac:dyDescent="0.2"/>
    <row r="7783" hidden="1" x14ac:dyDescent="0.2"/>
    <row r="7784" hidden="1" x14ac:dyDescent="0.2"/>
    <row r="7785" hidden="1" x14ac:dyDescent="0.2"/>
    <row r="7786" hidden="1" x14ac:dyDescent="0.2"/>
    <row r="7787" hidden="1" x14ac:dyDescent="0.2"/>
    <row r="7788" hidden="1" x14ac:dyDescent="0.2"/>
    <row r="7789" hidden="1" x14ac:dyDescent="0.2"/>
    <row r="7790" hidden="1" x14ac:dyDescent="0.2"/>
    <row r="7791" hidden="1" x14ac:dyDescent="0.2"/>
    <row r="7792" hidden="1" x14ac:dyDescent="0.2"/>
    <row r="7793" hidden="1" x14ac:dyDescent="0.2"/>
    <row r="7794" hidden="1" x14ac:dyDescent="0.2"/>
    <row r="7795" hidden="1" x14ac:dyDescent="0.2"/>
    <row r="7796" hidden="1" x14ac:dyDescent="0.2"/>
    <row r="7797" hidden="1" x14ac:dyDescent="0.2"/>
    <row r="7798" hidden="1" x14ac:dyDescent="0.2"/>
    <row r="7799" hidden="1" x14ac:dyDescent="0.2"/>
    <row r="7800" hidden="1" x14ac:dyDescent="0.2"/>
    <row r="7801" hidden="1" x14ac:dyDescent="0.2"/>
    <row r="7802" hidden="1" x14ac:dyDescent="0.2"/>
    <row r="7803" hidden="1" x14ac:dyDescent="0.2"/>
    <row r="7804" hidden="1" x14ac:dyDescent="0.2"/>
    <row r="7805" hidden="1" x14ac:dyDescent="0.2"/>
    <row r="7806" hidden="1" x14ac:dyDescent="0.2"/>
    <row r="7807" hidden="1" x14ac:dyDescent="0.2"/>
    <row r="7808" hidden="1" x14ac:dyDescent="0.2"/>
    <row r="7809" hidden="1" x14ac:dyDescent="0.2"/>
    <row r="7810" hidden="1" x14ac:dyDescent="0.2"/>
    <row r="7811" hidden="1" x14ac:dyDescent="0.2"/>
    <row r="7812" hidden="1" x14ac:dyDescent="0.2"/>
    <row r="7813" hidden="1" x14ac:dyDescent="0.2"/>
    <row r="7814" hidden="1" x14ac:dyDescent="0.2"/>
    <row r="7815" hidden="1" x14ac:dyDescent="0.2"/>
    <row r="7816" hidden="1" x14ac:dyDescent="0.2"/>
    <row r="7817" hidden="1" x14ac:dyDescent="0.2"/>
    <row r="7818" hidden="1" x14ac:dyDescent="0.2"/>
    <row r="7819" hidden="1" x14ac:dyDescent="0.2"/>
    <row r="7820" hidden="1" x14ac:dyDescent="0.2"/>
    <row r="7821" hidden="1" x14ac:dyDescent="0.2"/>
    <row r="7822" hidden="1" x14ac:dyDescent="0.2"/>
    <row r="7823" hidden="1" x14ac:dyDescent="0.2"/>
    <row r="7824" hidden="1" x14ac:dyDescent="0.2"/>
    <row r="7825" hidden="1" x14ac:dyDescent="0.2"/>
    <row r="7826" hidden="1" x14ac:dyDescent="0.2"/>
    <row r="7827" hidden="1" x14ac:dyDescent="0.2"/>
    <row r="7828" hidden="1" x14ac:dyDescent="0.2"/>
    <row r="7829" hidden="1" x14ac:dyDescent="0.2"/>
    <row r="7830" hidden="1" x14ac:dyDescent="0.2"/>
    <row r="7831" hidden="1" x14ac:dyDescent="0.2"/>
    <row r="7832" hidden="1" x14ac:dyDescent="0.2"/>
    <row r="7833" hidden="1" x14ac:dyDescent="0.2"/>
    <row r="7834" hidden="1" x14ac:dyDescent="0.2"/>
    <row r="7835" hidden="1" x14ac:dyDescent="0.2"/>
    <row r="7836" hidden="1" x14ac:dyDescent="0.2"/>
    <row r="7837" hidden="1" x14ac:dyDescent="0.2"/>
    <row r="7838" hidden="1" x14ac:dyDescent="0.2"/>
    <row r="7839" hidden="1" x14ac:dyDescent="0.2"/>
    <row r="7840" hidden="1" x14ac:dyDescent="0.2"/>
    <row r="7841" hidden="1" x14ac:dyDescent="0.2"/>
    <row r="7842" hidden="1" x14ac:dyDescent="0.2"/>
    <row r="7843" hidden="1" x14ac:dyDescent="0.2"/>
    <row r="7844" hidden="1" x14ac:dyDescent="0.2"/>
    <row r="7845" hidden="1" x14ac:dyDescent="0.2"/>
    <row r="7846" hidden="1" x14ac:dyDescent="0.2"/>
    <row r="7847" hidden="1" x14ac:dyDescent="0.2"/>
    <row r="7848" hidden="1" x14ac:dyDescent="0.2"/>
    <row r="7849" hidden="1" x14ac:dyDescent="0.2"/>
    <row r="7850" hidden="1" x14ac:dyDescent="0.2"/>
    <row r="7851" hidden="1" x14ac:dyDescent="0.2"/>
    <row r="7852" hidden="1" x14ac:dyDescent="0.2"/>
    <row r="7853" hidden="1" x14ac:dyDescent="0.2"/>
    <row r="7854" hidden="1" x14ac:dyDescent="0.2"/>
    <row r="7855" hidden="1" x14ac:dyDescent="0.2"/>
    <row r="7856" hidden="1" x14ac:dyDescent="0.2"/>
    <row r="7857" hidden="1" x14ac:dyDescent="0.2"/>
    <row r="7858" hidden="1" x14ac:dyDescent="0.2"/>
    <row r="7859" hidden="1" x14ac:dyDescent="0.2"/>
    <row r="7860" hidden="1" x14ac:dyDescent="0.2"/>
    <row r="7861" hidden="1" x14ac:dyDescent="0.2"/>
    <row r="7862" hidden="1" x14ac:dyDescent="0.2"/>
    <row r="7863" hidden="1" x14ac:dyDescent="0.2"/>
    <row r="7864" hidden="1" x14ac:dyDescent="0.2"/>
    <row r="7865" hidden="1" x14ac:dyDescent="0.2"/>
    <row r="7866" hidden="1" x14ac:dyDescent="0.2"/>
    <row r="7867" hidden="1" x14ac:dyDescent="0.2"/>
    <row r="7868" hidden="1" x14ac:dyDescent="0.2"/>
    <row r="7869" hidden="1" x14ac:dyDescent="0.2"/>
    <row r="7870" hidden="1" x14ac:dyDescent="0.2"/>
    <row r="7871" hidden="1" x14ac:dyDescent="0.2"/>
    <row r="7872" hidden="1" x14ac:dyDescent="0.2"/>
    <row r="7873" hidden="1" x14ac:dyDescent="0.2"/>
    <row r="7874" hidden="1" x14ac:dyDescent="0.2"/>
    <row r="7875" hidden="1" x14ac:dyDescent="0.2"/>
    <row r="7876" hidden="1" x14ac:dyDescent="0.2"/>
    <row r="7877" hidden="1" x14ac:dyDescent="0.2"/>
    <row r="7878" hidden="1" x14ac:dyDescent="0.2"/>
    <row r="7879" hidden="1" x14ac:dyDescent="0.2"/>
    <row r="7880" hidden="1" x14ac:dyDescent="0.2"/>
    <row r="7881" hidden="1" x14ac:dyDescent="0.2"/>
    <row r="7882" hidden="1" x14ac:dyDescent="0.2"/>
    <row r="7883" hidden="1" x14ac:dyDescent="0.2"/>
    <row r="7884" hidden="1" x14ac:dyDescent="0.2"/>
    <row r="7885" hidden="1" x14ac:dyDescent="0.2"/>
    <row r="7886" hidden="1" x14ac:dyDescent="0.2"/>
    <row r="7887" hidden="1" x14ac:dyDescent="0.2"/>
    <row r="7888" hidden="1" x14ac:dyDescent="0.2"/>
    <row r="7889" hidden="1" x14ac:dyDescent="0.2"/>
    <row r="7890" hidden="1" x14ac:dyDescent="0.2"/>
    <row r="7891" hidden="1" x14ac:dyDescent="0.2"/>
    <row r="7892" hidden="1" x14ac:dyDescent="0.2"/>
    <row r="7893" hidden="1" x14ac:dyDescent="0.2"/>
    <row r="7894" hidden="1" x14ac:dyDescent="0.2"/>
    <row r="7895" hidden="1" x14ac:dyDescent="0.2"/>
    <row r="7896" hidden="1" x14ac:dyDescent="0.2"/>
    <row r="7897" hidden="1" x14ac:dyDescent="0.2"/>
    <row r="7898" hidden="1" x14ac:dyDescent="0.2"/>
    <row r="7899" hidden="1" x14ac:dyDescent="0.2"/>
    <row r="7900" hidden="1" x14ac:dyDescent="0.2"/>
    <row r="7901" hidden="1" x14ac:dyDescent="0.2"/>
    <row r="7902" hidden="1" x14ac:dyDescent="0.2"/>
    <row r="7903" hidden="1" x14ac:dyDescent="0.2"/>
    <row r="7904" hidden="1" x14ac:dyDescent="0.2"/>
    <row r="7905" hidden="1" x14ac:dyDescent="0.2"/>
    <row r="7906" hidden="1" x14ac:dyDescent="0.2"/>
    <row r="7907" hidden="1" x14ac:dyDescent="0.2"/>
    <row r="7908" hidden="1" x14ac:dyDescent="0.2"/>
    <row r="7909" hidden="1" x14ac:dyDescent="0.2"/>
    <row r="7910" hidden="1" x14ac:dyDescent="0.2"/>
    <row r="7911" hidden="1" x14ac:dyDescent="0.2"/>
    <row r="7912" hidden="1" x14ac:dyDescent="0.2"/>
    <row r="7913" hidden="1" x14ac:dyDescent="0.2"/>
    <row r="7914" hidden="1" x14ac:dyDescent="0.2"/>
    <row r="7915" hidden="1" x14ac:dyDescent="0.2"/>
    <row r="7916" hidden="1" x14ac:dyDescent="0.2"/>
    <row r="7917" hidden="1" x14ac:dyDescent="0.2"/>
    <row r="7918" hidden="1" x14ac:dyDescent="0.2"/>
    <row r="7919" hidden="1" x14ac:dyDescent="0.2"/>
    <row r="7920" hidden="1" x14ac:dyDescent="0.2"/>
    <row r="7921" hidden="1" x14ac:dyDescent="0.2"/>
    <row r="7922" hidden="1" x14ac:dyDescent="0.2"/>
    <row r="7923" hidden="1" x14ac:dyDescent="0.2"/>
    <row r="7924" hidden="1" x14ac:dyDescent="0.2"/>
    <row r="7925" hidden="1" x14ac:dyDescent="0.2"/>
    <row r="7926" hidden="1" x14ac:dyDescent="0.2"/>
    <row r="7927" hidden="1" x14ac:dyDescent="0.2"/>
    <row r="7928" hidden="1" x14ac:dyDescent="0.2"/>
    <row r="7929" hidden="1" x14ac:dyDescent="0.2"/>
    <row r="7930" hidden="1" x14ac:dyDescent="0.2"/>
    <row r="7931" hidden="1" x14ac:dyDescent="0.2"/>
    <row r="7932" hidden="1" x14ac:dyDescent="0.2"/>
    <row r="7933" hidden="1" x14ac:dyDescent="0.2"/>
    <row r="7934" hidden="1" x14ac:dyDescent="0.2"/>
    <row r="7935" hidden="1" x14ac:dyDescent="0.2"/>
    <row r="7936" hidden="1" x14ac:dyDescent="0.2"/>
    <row r="7937" hidden="1" x14ac:dyDescent="0.2"/>
    <row r="7938" hidden="1" x14ac:dyDescent="0.2"/>
    <row r="7939" hidden="1" x14ac:dyDescent="0.2"/>
    <row r="7940" hidden="1" x14ac:dyDescent="0.2"/>
    <row r="7941" hidden="1" x14ac:dyDescent="0.2"/>
    <row r="7942" hidden="1" x14ac:dyDescent="0.2"/>
    <row r="7943" hidden="1" x14ac:dyDescent="0.2"/>
    <row r="7944" hidden="1" x14ac:dyDescent="0.2"/>
    <row r="7945" hidden="1" x14ac:dyDescent="0.2"/>
    <row r="7946" hidden="1" x14ac:dyDescent="0.2"/>
    <row r="7947" hidden="1" x14ac:dyDescent="0.2"/>
    <row r="7948" hidden="1" x14ac:dyDescent="0.2"/>
    <row r="7949" hidden="1" x14ac:dyDescent="0.2"/>
    <row r="7950" hidden="1" x14ac:dyDescent="0.2"/>
    <row r="7951" hidden="1" x14ac:dyDescent="0.2"/>
    <row r="7952" hidden="1" x14ac:dyDescent="0.2"/>
    <row r="7953" hidden="1" x14ac:dyDescent="0.2"/>
    <row r="7954" hidden="1" x14ac:dyDescent="0.2"/>
    <row r="7955" hidden="1" x14ac:dyDescent="0.2"/>
    <row r="7956" hidden="1" x14ac:dyDescent="0.2"/>
    <row r="7957" hidden="1" x14ac:dyDescent="0.2"/>
    <row r="7958" hidden="1" x14ac:dyDescent="0.2"/>
    <row r="7959" hidden="1" x14ac:dyDescent="0.2"/>
    <row r="7960" hidden="1" x14ac:dyDescent="0.2"/>
    <row r="7961" hidden="1" x14ac:dyDescent="0.2"/>
    <row r="7962" hidden="1" x14ac:dyDescent="0.2"/>
    <row r="7963" hidden="1" x14ac:dyDescent="0.2"/>
    <row r="7964" hidden="1" x14ac:dyDescent="0.2"/>
    <row r="7965" hidden="1" x14ac:dyDescent="0.2"/>
    <row r="7966" hidden="1" x14ac:dyDescent="0.2"/>
    <row r="7967" hidden="1" x14ac:dyDescent="0.2"/>
    <row r="7968" hidden="1" x14ac:dyDescent="0.2"/>
    <row r="7969" hidden="1" x14ac:dyDescent="0.2"/>
    <row r="7970" hidden="1" x14ac:dyDescent="0.2"/>
    <row r="7971" hidden="1" x14ac:dyDescent="0.2"/>
    <row r="7972" hidden="1" x14ac:dyDescent="0.2"/>
    <row r="7973" hidden="1" x14ac:dyDescent="0.2"/>
    <row r="7974" hidden="1" x14ac:dyDescent="0.2"/>
    <row r="7975" hidden="1" x14ac:dyDescent="0.2"/>
    <row r="7976" hidden="1" x14ac:dyDescent="0.2"/>
    <row r="7977" hidden="1" x14ac:dyDescent="0.2"/>
    <row r="7978" hidden="1" x14ac:dyDescent="0.2"/>
    <row r="7979" hidden="1" x14ac:dyDescent="0.2"/>
    <row r="7980" hidden="1" x14ac:dyDescent="0.2"/>
    <row r="7981" hidden="1" x14ac:dyDescent="0.2"/>
    <row r="7982" hidden="1" x14ac:dyDescent="0.2"/>
    <row r="7983" hidden="1" x14ac:dyDescent="0.2"/>
    <row r="7984" hidden="1" x14ac:dyDescent="0.2"/>
    <row r="7985" hidden="1" x14ac:dyDescent="0.2"/>
    <row r="7986" hidden="1" x14ac:dyDescent="0.2"/>
    <row r="7987" hidden="1" x14ac:dyDescent="0.2"/>
    <row r="7988" hidden="1" x14ac:dyDescent="0.2"/>
    <row r="7989" hidden="1" x14ac:dyDescent="0.2"/>
    <row r="7990" hidden="1" x14ac:dyDescent="0.2"/>
    <row r="7991" hidden="1" x14ac:dyDescent="0.2"/>
    <row r="7992" hidden="1" x14ac:dyDescent="0.2"/>
    <row r="7993" hidden="1" x14ac:dyDescent="0.2"/>
    <row r="7994" hidden="1" x14ac:dyDescent="0.2"/>
    <row r="7995" hidden="1" x14ac:dyDescent="0.2"/>
    <row r="7996" hidden="1" x14ac:dyDescent="0.2"/>
    <row r="7997" hidden="1" x14ac:dyDescent="0.2"/>
    <row r="7998" hidden="1" x14ac:dyDescent="0.2"/>
    <row r="7999" hidden="1" x14ac:dyDescent="0.2"/>
    <row r="8000" hidden="1" x14ac:dyDescent="0.2"/>
    <row r="8001" hidden="1" x14ac:dyDescent="0.2"/>
    <row r="8002" hidden="1" x14ac:dyDescent="0.2"/>
    <row r="8003" hidden="1" x14ac:dyDescent="0.2"/>
    <row r="8004" hidden="1" x14ac:dyDescent="0.2"/>
    <row r="8005" hidden="1" x14ac:dyDescent="0.2"/>
    <row r="8006" hidden="1" x14ac:dyDescent="0.2"/>
    <row r="8007" hidden="1" x14ac:dyDescent="0.2"/>
    <row r="8008" hidden="1" x14ac:dyDescent="0.2"/>
    <row r="8009" hidden="1" x14ac:dyDescent="0.2"/>
    <row r="8010" hidden="1" x14ac:dyDescent="0.2"/>
    <row r="8011" hidden="1" x14ac:dyDescent="0.2"/>
    <row r="8012" hidden="1" x14ac:dyDescent="0.2"/>
    <row r="8013" hidden="1" x14ac:dyDescent="0.2"/>
    <row r="8014" hidden="1" x14ac:dyDescent="0.2"/>
    <row r="8015" hidden="1" x14ac:dyDescent="0.2"/>
    <row r="8016" hidden="1" x14ac:dyDescent="0.2"/>
    <row r="8017" hidden="1" x14ac:dyDescent="0.2"/>
    <row r="8018" hidden="1" x14ac:dyDescent="0.2"/>
    <row r="8019" hidden="1" x14ac:dyDescent="0.2"/>
    <row r="8020" hidden="1" x14ac:dyDescent="0.2"/>
    <row r="8021" hidden="1" x14ac:dyDescent="0.2"/>
    <row r="8022" hidden="1" x14ac:dyDescent="0.2"/>
    <row r="8023" hidden="1" x14ac:dyDescent="0.2"/>
    <row r="8024" hidden="1" x14ac:dyDescent="0.2"/>
    <row r="8025" hidden="1" x14ac:dyDescent="0.2"/>
    <row r="8026" hidden="1" x14ac:dyDescent="0.2"/>
    <row r="8027" hidden="1" x14ac:dyDescent="0.2"/>
    <row r="8028" hidden="1" x14ac:dyDescent="0.2"/>
    <row r="8029" hidden="1" x14ac:dyDescent="0.2"/>
    <row r="8030" hidden="1" x14ac:dyDescent="0.2"/>
    <row r="8031" hidden="1" x14ac:dyDescent="0.2"/>
    <row r="8032" hidden="1" x14ac:dyDescent="0.2"/>
    <row r="8033" hidden="1" x14ac:dyDescent="0.2"/>
    <row r="8034" hidden="1" x14ac:dyDescent="0.2"/>
    <row r="8035" hidden="1" x14ac:dyDescent="0.2"/>
    <row r="8036" hidden="1" x14ac:dyDescent="0.2"/>
    <row r="8037" hidden="1" x14ac:dyDescent="0.2"/>
    <row r="8038" hidden="1" x14ac:dyDescent="0.2"/>
    <row r="8039" hidden="1" x14ac:dyDescent="0.2"/>
    <row r="8040" hidden="1" x14ac:dyDescent="0.2"/>
    <row r="8041" hidden="1" x14ac:dyDescent="0.2"/>
    <row r="8042" hidden="1" x14ac:dyDescent="0.2"/>
    <row r="8043" hidden="1" x14ac:dyDescent="0.2"/>
    <row r="8044" hidden="1" x14ac:dyDescent="0.2"/>
    <row r="8045" hidden="1" x14ac:dyDescent="0.2"/>
    <row r="8046" hidden="1" x14ac:dyDescent="0.2"/>
    <row r="8047" hidden="1" x14ac:dyDescent="0.2"/>
    <row r="8048" hidden="1" x14ac:dyDescent="0.2"/>
    <row r="8049" hidden="1" x14ac:dyDescent="0.2"/>
    <row r="8050" hidden="1" x14ac:dyDescent="0.2"/>
    <row r="8051" hidden="1" x14ac:dyDescent="0.2"/>
    <row r="8052" hidden="1" x14ac:dyDescent="0.2"/>
    <row r="8053" hidden="1" x14ac:dyDescent="0.2"/>
    <row r="8054" hidden="1" x14ac:dyDescent="0.2"/>
    <row r="8055" hidden="1" x14ac:dyDescent="0.2"/>
    <row r="8056" hidden="1" x14ac:dyDescent="0.2"/>
    <row r="8057" hidden="1" x14ac:dyDescent="0.2"/>
    <row r="8058" hidden="1" x14ac:dyDescent="0.2"/>
    <row r="8059" hidden="1" x14ac:dyDescent="0.2"/>
    <row r="8060" hidden="1" x14ac:dyDescent="0.2"/>
    <row r="8061" hidden="1" x14ac:dyDescent="0.2"/>
    <row r="8062" hidden="1" x14ac:dyDescent="0.2"/>
    <row r="8063" hidden="1" x14ac:dyDescent="0.2"/>
    <row r="8064" hidden="1" x14ac:dyDescent="0.2"/>
    <row r="8065" hidden="1" x14ac:dyDescent="0.2"/>
    <row r="8066" hidden="1" x14ac:dyDescent="0.2"/>
    <row r="8067" hidden="1" x14ac:dyDescent="0.2"/>
    <row r="8068" hidden="1" x14ac:dyDescent="0.2"/>
    <row r="8069" hidden="1" x14ac:dyDescent="0.2"/>
    <row r="8070" hidden="1" x14ac:dyDescent="0.2"/>
    <row r="8071" hidden="1" x14ac:dyDescent="0.2"/>
    <row r="8072" hidden="1" x14ac:dyDescent="0.2"/>
    <row r="8073" hidden="1" x14ac:dyDescent="0.2"/>
    <row r="8074" hidden="1" x14ac:dyDescent="0.2"/>
    <row r="8075" hidden="1" x14ac:dyDescent="0.2"/>
    <row r="8076" hidden="1" x14ac:dyDescent="0.2"/>
    <row r="8077" hidden="1" x14ac:dyDescent="0.2"/>
    <row r="8078" hidden="1" x14ac:dyDescent="0.2"/>
    <row r="8079" hidden="1" x14ac:dyDescent="0.2"/>
    <row r="8080" hidden="1" x14ac:dyDescent="0.2"/>
    <row r="8081" hidden="1" x14ac:dyDescent="0.2"/>
    <row r="8082" hidden="1" x14ac:dyDescent="0.2"/>
    <row r="8083" hidden="1" x14ac:dyDescent="0.2"/>
    <row r="8084" hidden="1" x14ac:dyDescent="0.2"/>
    <row r="8085" hidden="1" x14ac:dyDescent="0.2"/>
    <row r="8086" hidden="1" x14ac:dyDescent="0.2"/>
    <row r="8087" hidden="1" x14ac:dyDescent="0.2"/>
    <row r="8088" hidden="1" x14ac:dyDescent="0.2"/>
    <row r="8089" hidden="1" x14ac:dyDescent="0.2"/>
    <row r="8090" hidden="1" x14ac:dyDescent="0.2"/>
    <row r="8091" hidden="1" x14ac:dyDescent="0.2"/>
    <row r="8092" hidden="1" x14ac:dyDescent="0.2"/>
    <row r="8093" hidden="1" x14ac:dyDescent="0.2"/>
    <row r="8094" hidden="1" x14ac:dyDescent="0.2"/>
    <row r="8095" hidden="1" x14ac:dyDescent="0.2"/>
    <row r="8096" hidden="1" x14ac:dyDescent="0.2"/>
    <row r="8097" hidden="1" x14ac:dyDescent="0.2"/>
    <row r="8098" hidden="1" x14ac:dyDescent="0.2"/>
    <row r="8099" hidden="1" x14ac:dyDescent="0.2"/>
    <row r="8100" hidden="1" x14ac:dyDescent="0.2"/>
    <row r="8101" hidden="1" x14ac:dyDescent="0.2"/>
    <row r="8102" hidden="1" x14ac:dyDescent="0.2"/>
    <row r="8103" hidden="1" x14ac:dyDescent="0.2"/>
    <row r="8104" hidden="1" x14ac:dyDescent="0.2"/>
    <row r="8105" hidden="1" x14ac:dyDescent="0.2"/>
    <row r="8106" hidden="1" x14ac:dyDescent="0.2"/>
    <row r="8107" hidden="1" x14ac:dyDescent="0.2"/>
    <row r="8108" hidden="1" x14ac:dyDescent="0.2"/>
    <row r="8109" hidden="1" x14ac:dyDescent="0.2"/>
    <row r="8110" hidden="1" x14ac:dyDescent="0.2"/>
    <row r="8111" hidden="1" x14ac:dyDescent="0.2"/>
    <row r="8112" hidden="1" x14ac:dyDescent="0.2"/>
    <row r="8113" hidden="1" x14ac:dyDescent="0.2"/>
    <row r="8114" hidden="1" x14ac:dyDescent="0.2"/>
    <row r="8115" hidden="1" x14ac:dyDescent="0.2"/>
    <row r="8116" hidden="1" x14ac:dyDescent="0.2"/>
    <row r="8117" hidden="1" x14ac:dyDescent="0.2"/>
    <row r="8118" hidden="1" x14ac:dyDescent="0.2"/>
    <row r="8119" hidden="1" x14ac:dyDescent="0.2"/>
    <row r="8120" hidden="1" x14ac:dyDescent="0.2"/>
    <row r="8121" hidden="1" x14ac:dyDescent="0.2"/>
    <row r="8122" hidden="1" x14ac:dyDescent="0.2"/>
    <row r="8123" hidden="1" x14ac:dyDescent="0.2"/>
    <row r="8124" hidden="1" x14ac:dyDescent="0.2"/>
    <row r="8125" hidden="1" x14ac:dyDescent="0.2"/>
    <row r="8126" hidden="1" x14ac:dyDescent="0.2"/>
    <row r="8127" hidden="1" x14ac:dyDescent="0.2"/>
    <row r="8128" hidden="1" x14ac:dyDescent="0.2"/>
    <row r="8129" hidden="1" x14ac:dyDescent="0.2"/>
    <row r="8130" hidden="1" x14ac:dyDescent="0.2"/>
    <row r="8131" hidden="1" x14ac:dyDescent="0.2"/>
    <row r="8132" hidden="1" x14ac:dyDescent="0.2"/>
    <row r="8133" hidden="1" x14ac:dyDescent="0.2"/>
    <row r="8134" hidden="1" x14ac:dyDescent="0.2"/>
    <row r="8135" hidden="1" x14ac:dyDescent="0.2"/>
    <row r="8136" hidden="1" x14ac:dyDescent="0.2"/>
    <row r="8137" hidden="1" x14ac:dyDescent="0.2"/>
    <row r="8138" hidden="1" x14ac:dyDescent="0.2"/>
    <row r="8139" hidden="1" x14ac:dyDescent="0.2"/>
    <row r="8140" hidden="1" x14ac:dyDescent="0.2"/>
    <row r="8141" hidden="1" x14ac:dyDescent="0.2"/>
    <row r="8142" hidden="1" x14ac:dyDescent="0.2"/>
    <row r="8143" hidden="1" x14ac:dyDescent="0.2"/>
    <row r="8144" hidden="1" x14ac:dyDescent="0.2"/>
    <row r="8145" hidden="1" x14ac:dyDescent="0.2"/>
    <row r="8146" hidden="1" x14ac:dyDescent="0.2"/>
    <row r="8147" hidden="1" x14ac:dyDescent="0.2"/>
    <row r="8148" hidden="1" x14ac:dyDescent="0.2"/>
    <row r="8149" hidden="1" x14ac:dyDescent="0.2"/>
    <row r="8150" hidden="1" x14ac:dyDescent="0.2"/>
    <row r="8151" hidden="1" x14ac:dyDescent="0.2"/>
    <row r="8152" hidden="1" x14ac:dyDescent="0.2"/>
    <row r="8153" hidden="1" x14ac:dyDescent="0.2"/>
    <row r="8154" hidden="1" x14ac:dyDescent="0.2"/>
    <row r="8155" hidden="1" x14ac:dyDescent="0.2"/>
    <row r="8156" hidden="1" x14ac:dyDescent="0.2"/>
    <row r="8157" hidden="1" x14ac:dyDescent="0.2"/>
    <row r="8158" hidden="1" x14ac:dyDescent="0.2"/>
    <row r="8159" hidden="1" x14ac:dyDescent="0.2"/>
    <row r="8160" hidden="1" x14ac:dyDescent="0.2"/>
    <row r="8161" hidden="1" x14ac:dyDescent="0.2"/>
    <row r="8162" hidden="1" x14ac:dyDescent="0.2"/>
    <row r="8163" hidden="1" x14ac:dyDescent="0.2"/>
    <row r="8164" hidden="1" x14ac:dyDescent="0.2"/>
    <row r="8165" hidden="1" x14ac:dyDescent="0.2"/>
    <row r="8166" hidden="1" x14ac:dyDescent="0.2"/>
    <row r="8167" hidden="1" x14ac:dyDescent="0.2"/>
    <row r="8168" hidden="1" x14ac:dyDescent="0.2"/>
    <row r="8169" hidden="1" x14ac:dyDescent="0.2"/>
    <row r="8170" hidden="1" x14ac:dyDescent="0.2"/>
    <row r="8171" hidden="1" x14ac:dyDescent="0.2"/>
    <row r="8172" hidden="1" x14ac:dyDescent="0.2"/>
    <row r="8173" hidden="1" x14ac:dyDescent="0.2"/>
    <row r="8174" hidden="1" x14ac:dyDescent="0.2"/>
    <row r="8175" hidden="1" x14ac:dyDescent="0.2"/>
    <row r="8176" hidden="1" x14ac:dyDescent="0.2"/>
    <row r="8177" hidden="1" x14ac:dyDescent="0.2"/>
    <row r="8178" hidden="1" x14ac:dyDescent="0.2"/>
    <row r="8179" hidden="1" x14ac:dyDescent="0.2"/>
    <row r="8180" hidden="1" x14ac:dyDescent="0.2"/>
    <row r="8181" hidden="1" x14ac:dyDescent="0.2"/>
    <row r="8182" hidden="1" x14ac:dyDescent="0.2"/>
    <row r="8183" hidden="1" x14ac:dyDescent="0.2"/>
    <row r="8184" hidden="1" x14ac:dyDescent="0.2"/>
    <row r="8185" hidden="1" x14ac:dyDescent="0.2"/>
    <row r="8186" hidden="1" x14ac:dyDescent="0.2"/>
    <row r="8187" hidden="1" x14ac:dyDescent="0.2"/>
    <row r="8188" hidden="1" x14ac:dyDescent="0.2"/>
    <row r="8189" hidden="1" x14ac:dyDescent="0.2"/>
    <row r="8190" hidden="1" x14ac:dyDescent="0.2"/>
    <row r="8191" hidden="1" x14ac:dyDescent="0.2"/>
    <row r="8192" hidden="1" x14ac:dyDescent="0.2"/>
    <row r="8193" hidden="1" x14ac:dyDescent="0.2"/>
    <row r="8194" hidden="1" x14ac:dyDescent="0.2"/>
    <row r="8195" hidden="1" x14ac:dyDescent="0.2"/>
    <row r="8196" hidden="1" x14ac:dyDescent="0.2"/>
    <row r="8197" hidden="1" x14ac:dyDescent="0.2"/>
    <row r="8198" hidden="1" x14ac:dyDescent="0.2"/>
    <row r="8199" hidden="1" x14ac:dyDescent="0.2"/>
    <row r="8200" hidden="1" x14ac:dyDescent="0.2"/>
    <row r="8201" hidden="1" x14ac:dyDescent="0.2"/>
    <row r="8202" hidden="1" x14ac:dyDescent="0.2"/>
    <row r="8203" hidden="1" x14ac:dyDescent="0.2"/>
    <row r="8204" hidden="1" x14ac:dyDescent="0.2"/>
    <row r="8205" hidden="1" x14ac:dyDescent="0.2"/>
    <row r="8206" hidden="1" x14ac:dyDescent="0.2"/>
    <row r="8207" hidden="1" x14ac:dyDescent="0.2"/>
    <row r="8208" hidden="1" x14ac:dyDescent="0.2"/>
    <row r="8209" hidden="1" x14ac:dyDescent="0.2"/>
    <row r="8210" hidden="1" x14ac:dyDescent="0.2"/>
    <row r="8211" hidden="1" x14ac:dyDescent="0.2"/>
    <row r="8212" hidden="1" x14ac:dyDescent="0.2"/>
    <row r="8213" hidden="1" x14ac:dyDescent="0.2"/>
    <row r="8214" hidden="1" x14ac:dyDescent="0.2"/>
    <row r="8215" hidden="1" x14ac:dyDescent="0.2"/>
    <row r="8216" hidden="1" x14ac:dyDescent="0.2"/>
    <row r="8217" hidden="1" x14ac:dyDescent="0.2"/>
    <row r="8218" hidden="1" x14ac:dyDescent="0.2"/>
    <row r="8219" hidden="1" x14ac:dyDescent="0.2"/>
    <row r="8220" hidden="1" x14ac:dyDescent="0.2"/>
    <row r="8221" hidden="1" x14ac:dyDescent="0.2"/>
    <row r="8222" hidden="1" x14ac:dyDescent="0.2"/>
    <row r="8223" hidden="1" x14ac:dyDescent="0.2"/>
    <row r="8224" hidden="1" x14ac:dyDescent="0.2"/>
    <row r="8225" hidden="1" x14ac:dyDescent="0.2"/>
    <row r="8226" hidden="1" x14ac:dyDescent="0.2"/>
    <row r="8227" hidden="1" x14ac:dyDescent="0.2"/>
    <row r="8228" hidden="1" x14ac:dyDescent="0.2"/>
    <row r="8229" hidden="1" x14ac:dyDescent="0.2"/>
    <row r="8230" hidden="1" x14ac:dyDescent="0.2"/>
    <row r="8231" hidden="1" x14ac:dyDescent="0.2"/>
    <row r="8232" hidden="1" x14ac:dyDescent="0.2"/>
    <row r="8233" hidden="1" x14ac:dyDescent="0.2"/>
    <row r="8234" hidden="1" x14ac:dyDescent="0.2"/>
    <row r="8235" hidden="1" x14ac:dyDescent="0.2"/>
    <row r="8236" hidden="1" x14ac:dyDescent="0.2"/>
    <row r="8237" hidden="1" x14ac:dyDescent="0.2"/>
    <row r="8238" hidden="1" x14ac:dyDescent="0.2"/>
    <row r="8239" hidden="1" x14ac:dyDescent="0.2"/>
    <row r="8240" hidden="1" x14ac:dyDescent="0.2"/>
    <row r="8241" hidden="1" x14ac:dyDescent="0.2"/>
    <row r="8242" hidden="1" x14ac:dyDescent="0.2"/>
    <row r="8243" hidden="1" x14ac:dyDescent="0.2"/>
    <row r="8244" hidden="1" x14ac:dyDescent="0.2"/>
    <row r="8245" hidden="1" x14ac:dyDescent="0.2"/>
    <row r="8246" hidden="1" x14ac:dyDescent="0.2"/>
    <row r="8247" hidden="1" x14ac:dyDescent="0.2"/>
    <row r="8248" hidden="1" x14ac:dyDescent="0.2"/>
    <row r="8249" hidden="1" x14ac:dyDescent="0.2"/>
    <row r="8250" hidden="1" x14ac:dyDescent="0.2"/>
    <row r="8251" hidden="1" x14ac:dyDescent="0.2"/>
    <row r="8252" hidden="1" x14ac:dyDescent="0.2"/>
    <row r="8253" hidden="1" x14ac:dyDescent="0.2"/>
    <row r="8254" hidden="1" x14ac:dyDescent="0.2"/>
    <row r="8255" hidden="1" x14ac:dyDescent="0.2"/>
    <row r="8256" hidden="1" x14ac:dyDescent="0.2"/>
    <row r="8257" hidden="1" x14ac:dyDescent="0.2"/>
    <row r="8258" hidden="1" x14ac:dyDescent="0.2"/>
    <row r="8259" hidden="1" x14ac:dyDescent="0.2"/>
    <row r="8260" hidden="1" x14ac:dyDescent="0.2"/>
    <row r="8261" hidden="1" x14ac:dyDescent="0.2"/>
    <row r="8262" hidden="1" x14ac:dyDescent="0.2"/>
    <row r="8263" hidden="1" x14ac:dyDescent="0.2"/>
    <row r="8264" hidden="1" x14ac:dyDescent="0.2"/>
    <row r="8265" hidden="1" x14ac:dyDescent="0.2"/>
    <row r="8266" hidden="1" x14ac:dyDescent="0.2"/>
    <row r="8267" hidden="1" x14ac:dyDescent="0.2"/>
    <row r="8268" hidden="1" x14ac:dyDescent="0.2"/>
    <row r="8269" hidden="1" x14ac:dyDescent="0.2"/>
    <row r="8270" hidden="1" x14ac:dyDescent="0.2"/>
    <row r="8271" hidden="1" x14ac:dyDescent="0.2"/>
    <row r="8272" hidden="1" x14ac:dyDescent="0.2"/>
    <row r="8273" hidden="1" x14ac:dyDescent="0.2"/>
    <row r="8274" hidden="1" x14ac:dyDescent="0.2"/>
    <row r="8275" hidden="1" x14ac:dyDescent="0.2"/>
    <row r="8276" hidden="1" x14ac:dyDescent="0.2"/>
    <row r="8277" hidden="1" x14ac:dyDescent="0.2"/>
    <row r="8278" hidden="1" x14ac:dyDescent="0.2"/>
    <row r="8279" hidden="1" x14ac:dyDescent="0.2"/>
    <row r="8280" hidden="1" x14ac:dyDescent="0.2"/>
    <row r="8281" hidden="1" x14ac:dyDescent="0.2"/>
    <row r="8282" hidden="1" x14ac:dyDescent="0.2"/>
    <row r="8283" hidden="1" x14ac:dyDescent="0.2"/>
    <row r="8284" hidden="1" x14ac:dyDescent="0.2"/>
    <row r="8285" hidden="1" x14ac:dyDescent="0.2"/>
    <row r="8286" hidden="1" x14ac:dyDescent="0.2"/>
    <row r="8287" hidden="1" x14ac:dyDescent="0.2"/>
    <row r="8288" hidden="1" x14ac:dyDescent="0.2"/>
    <row r="8289" hidden="1" x14ac:dyDescent="0.2"/>
    <row r="8290" hidden="1" x14ac:dyDescent="0.2"/>
    <row r="8291" hidden="1" x14ac:dyDescent="0.2"/>
    <row r="8292" hidden="1" x14ac:dyDescent="0.2"/>
    <row r="8293" hidden="1" x14ac:dyDescent="0.2"/>
    <row r="8294" hidden="1" x14ac:dyDescent="0.2"/>
    <row r="8295" hidden="1" x14ac:dyDescent="0.2"/>
    <row r="8296" hidden="1" x14ac:dyDescent="0.2"/>
    <row r="8297" hidden="1" x14ac:dyDescent="0.2"/>
    <row r="8298" hidden="1" x14ac:dyDescent="0.2"/>
    <row r="8299" hidden="1" x14ac:dyDescent="0.2"/>
    <row r="8300" hidden="1" x14ac:dyDescent="0.2"/>
    <row r="8301" hidden="1" x14ac:dyDescent="0.2"/>
    <row r="8302" hidden="1" x14ac:dyDescent="0.2"/>
    <row r="8303" hidden="1" x14ac:dyDescent="0.2"/>
    <row r="8304" hidden="1" x14ac:dyDescent="0.2"/>
    <row r="8305" hidden="1" x14ac:dyDescent="0.2"/>
    <row r="8306" hidden="1" x14ac:dyDescent="0.2"/>
    <row r="8307" hidden="1" x14ac:dyDescent="0.2"/>
    <row r="8308" hidden="1" x14ac:dyDescent="0.2"/>
    <row r="8309" hidden="1" x14ac:dyDescent="0.2"/>
    <row r="8310" hidden="1" x14ac:dyDescent="0.2"/>
    <row r="8311" hidden="1" x14ac:dyDescent="0.2"/>
    <row r="8312" hidden="1" x14ac:dyDescent="0.2"/>
    <row r="8313" hidden="1" x14ac:dyDescent="0.2"/>
    <row r="8314" hidden="1" x14ac:dyDescent="0.2"/>
    <row r="8315" hidden="1" x14ac:dyDescent="0.2"/>
    <row r="8316" hidden="1" x14ac:dyDescent="0.2"/>
    <row r="8317" hidden="1" x14ac:dyDescent="0.2"/>
    <row r="8318" hidden="1" x14ac:dyDescent="0.2"/>
    <row r="8319" hidden="1" x14ac:dyDescent="0.2"/>
    <row r="8320" hidden="1" x14ac:dyDescent="0.2"/>
    <row r="8321" hidden="1" x14ac:dyDescent="0.2"/>
    <row r="8322" hidden="1" x14ac:dyDescent="0.2"/>
    <row r="8323" hidden="1" x14ac:dyDescent="0.2"/>
    <row r="8324" hidden="1" x14ac:dyDescent="0.2"/>
    <row r="8325" hidden="1" x14ac:dyDescent="0.2"/>
    <row r="8326" hidden="1" x14ac:dyDescent="0.2"/>
    <row r="8327" hidden="1" x14ac:dyDescent="0.2"/>
    <row r="8328" hidden="1" x14ac:dyDescent="0.2"/>
    <row r="8329" hidden="1" x14ac:dyDescent="0.2"/>
    <row r="8330" hidden="1" x14ac:dyDescent="0.2"/>
    <row r="8331" hidden="1" x14ac:dyDescent="0.2"/>
    <row r="8332" hidden="1" x14ac:dyDescent="0.2"/>
    <row r="8333" hidden="1" x14ac:dyDescent="0.2"/>
    <row r="8334" hidden="1" x14ac:dyDescent="0.2"/>
    <row r="8335" hidden="1" x14ac:dyDescent="0.2"/>
    <row r="8336" hidden="1" x14ac:dyDescent="0.2"/>
    <row r="8337" hidden="1" x14ac:dyDescent="0.2"/>
    <row r="8338" hidden="1" x14ac:dyDescent="0.2"/>
    <row r="8339" hidden="1" x14ac:dyDescent="0.2"/>
    <row r="8340" hidden="1" x14ac:dyDescent="0.2"/>
    <row r="8341" hidden="1" x14ac:dyDescent="0.2"/>
    <row r="8342" hidden="1" x14ac:dyDescent="0.2"/>
    <row r="8343" hidden="1" x14ac:dyDescent="0.2"/>
    <row r="8344" hidden="1" x14ac:dyDescent="0.2"/>
    <row r="8345" hidden="1" x14ac:dyDescent="0.2"/>
    <row r="8346" hidden="1" x14ac:dyDescent="0.2"/>
    <row r="8347" hidden="1" x14ac:dyDescent="0.2"/>
    <row r="8348" hidden="1" x14ac:dyDescent="0.2"/>
    <row r="8349" hidden="1" x14ac:dyDescent="0.2"/>
    <row r="8350" hidden="1" x14ac:dyDescent="0.2"/>
    <row r="8351" hidden="1" x14ac:dyDescent="0.2"/>
    <row r="8352" hidden="1" x14ac:dyDescent="0.2"/>
    <row r="8353" hidden="1" x14ac:dyDescent="0.2"/>
    <row r="8354" hidden="1" x14ac:dyDescent="0.2"/>
    <row r="8355" hidden="1" x14ac:dyDescent="0.2"/>
    <row r="8356" hidden="1" x14ac:dyDescent="0.2"/>
    <row r="8357" hidden="1" x14ac:dyDescent="0.2"/>
    <row r="8358" hidden="1" x14ac:dyDescent="0.2"/>
    <row r="8359" hidden="1" x14ac:dyDescent="0.2"/>
    <row r="8360" hidden="1" x14ac:dyDescent="0.2"/>
    <row r="8361" hidden="1" x14ac:dyDescent="0.2"/>
    <row r="8362" hidden="1" x14ac:dyDescent="0.2"/>
    <row r="8363" hidden="1" x14ac:dyDescent="0.2"/>
    <row r="8364" hidden="1" x14ac:dyDescent="0.2"/>
    <row r="8365" hidden="1" x14ac:dyDescent="0.2"/>
    <row r="8366" hidden="1" x14ac:dyDescent="0.2"/>
    <row r="8367" hidden="1" x14ac:dyDescent="0.2"/>
    <row r="8368" hidden="1" x14ac:dyDescent="0.2"/>
    <row r="8369" hidden="1" x14ac:dyDescent="0.2"/>
    <row r="8370" hidden="1" x14ac:dyDescent="0.2"/>
    <row r="8371" hidden="1" x14ac:dyDescent="0.2"/>
    <row r="8372" hidden="1" x14ac:dyDescent="0.2"/>
    <row r="8373" hidden="1" x14ac:dyDescent="0.2"/>
    <row r="8374" hidden="1" x14ac:dyDescent="0.2"/>
    <row r="8375" hidden="1" x14ac:dyDescent="0.2"/>
    <row r="8376" hidden="1" x14ac:dyDescent="0.2"/>
    <row r="8377" hidden="1" x14ac:dyDescent="0.2"/>
    <row r="8378" hidden="1" x14ac:dyDescent="0.2"/>
    <row r="8379" hidden="1" x14ac:dyDescent="0.2"/>
    <row r="8380" hidden="1" x14ac:dyDescent="0.2"/>
    <row r="8381" hidden="1" x14ac:dyDescent="0.2"/>
    <row r="8382" hidden="1" x14ac:dyDescent="0.2"/>
    <row r="8383" hidden="1" x14ac:dyDescent="0.2"/>
    <row r="8384" hidden="1" x14ac:dyDescent="0.2"/>
    <row r="8385" hidden="1" x14ac:dyDescent="0.2"/>
    <row r="8386" hidden="1" x14ac:dyDescent="0.2"/>
    <row r="8387" hidden="1" x14ac:dyDescent="0.2"/>
    <row r="8388" hidden="1" x14ac:dyDescent="0.2"/>
    <row r="8389" hidden="1" x14ac:dyDescent="0.2"/>
    <row r="8390" hidden="1" x14ac:dyDescent="0.2"/>
    <row r="8391" hidden="1" x14ac:dyDescent="0.2"/>
    <row r="8392" hidden="1" x14ac:dyDescent="0.2"/>
    <row r="8393" hidden="1" x14ac:dyDescent="0.2"/>
    <row r="8394" hidden="1" x14ac:dyDescent="0.2"/>
    <row r="8395" hidden="1" x14ac:dyDescent="0.2"/>
    <row r="8396" hidden="1" x14ac:dyDescent="0.2"/>
    <row r="8397" hidden="1" x14ac:dyDescent="0.2"/>
    <row r="8398" hidden="1" x14ac:dyDescent="0.2"/>
    <row r="8399" hidden="1" x14ac:dyDescent="0.2"/>
    <row r="8400" hidden="1" x14ac:dyDescent="0.2"/>
    <row r="8401" hidden="1" x14ac:dyDescent="0.2"/>
    <row r="8402" hidden="1" x14ac:dyDescent="0.2"/>
    <row r="8403" hidden="1" x14ac:dyDescent="0.2"/>
    <row r="8404" hidden="1" x14ac:dyDescent="0.2"/>
    <row r="8405" hidden="1" x14ac:dyDescent="0.2"/>
    <row r="8406" hidden="1" x14ac:dyDescent="0.2"/>
    <row r="8407" hidden="1" x14ac:dyDescent="0.2"/>
    <row r="8408" hidden="1" x14ac:dyDescent="0.2"/>
    <row r="8409" hidden="1" x14ac:dyDescent="0.2"/>
    <row r="8410" hidden="1" x14ac:dyDescent="0.2"/>
    <row r="8411" hidden="1" x14ac:dyDescent="0.2"/>
    <row r="8412" hidden="1" x14ac:dyDescent="0.2"/>
    <row r="8413" hidden="1" x14ac:dyDescent="0.2"/>
    <row r="8414" hidden="1" x14ac:dyDescent="0.2"/>
    <row r="8415" hidden="1" x14ac:dyDescent="0.2"/>
    <row r="8416" hidden="1" x14ac:dyDescent="0.2"/>
    <row r="8417" hidden="1" x14ac:dyDescent="0.2"/>
    <row r="8418" hidden="1" x14ac:dyDescent="0.2"/>
    <row r="8419" hidden="1" x14ac:dyDescent="0.2"/>
    <row r="8420" hidden="1" x14ac:dyDescent="0.2"/>
    <row r="8421" hidden="1" x14ac:dyDescent="0.2"/>
    <row r="8422" hidden="1" x14ac:dyDescent="0.2"/>
    <row r="8423" hidden="1" x14ac:dyDescent="0.2"/>
    <row r="8424" hidden="1" x14ac:dyDescent="0.2"/>
    <row r="8425" hidden="1" x14ac:dyDescent="0.2"/>
    <row r="8426" hidden="1" x14ac:dyDescent="0.2"/>
    <row r="8427" hidden="1" x14ac:dyDescent="0.2"/>
    <row r="8428" hidden="1" x14ac:dyDescent="0.2"/>
    <row r="8429" hidden="1" x14ac:dyDescent="0.2"/>
    <row r="8430" hidden="1" x14ac:dyDescent="0.2"/>
    <row r="8431" hidden="1" x14ac:dyDescent="0.2"/>
    <row r="8432" hidden="1" x14ac:dyDescent="0.2"/>
    <row r="8433" hidden="1" x14ac:dyDescent="0.2"/>
    <row r="8434" hidden="1" x14ac:dyDescent="0.2"/>
    <row r="8435" hidden="1" x14ac:dyDescent="0.2"/>
    <row r="8436" hidden="1" x14ac:dyDescent="0.2"/>
    <row r="8437" hidden="1" x14ac:dyDescent="0.2"/>
    <row r="8438" hidden="1" x14ac:dyDescent="0.2"/>
    <row r="8439" hidden="1" x14ac:dyDescent="0.2"/>
    <row r="8440" hidden="1" x14ac:dyDescent="0.2"/>
    <row r="8441" hidden="1" x14ac:dyDescent="0.2"/>
    <row r="8442" hidden="1" x14ac:dyDescent="0.2"/>
    <row r="8443" hidden="1" x14ac:dyDescent="0.2"/>
    <row r="8444" hidden="1" x14ac:dyDescent="0.2"/>
    <row r="8445" hidden="1" x14ac:dyDescent="0.2"/>
    <row r="8446" hidden="1" x14ac:dyDescent="0.2"/>
    <row r="8447" hidden="1" x14ac:dyDescent="0.2"/>
    <row r="8448" hidden="1" x14ac:dyDescent="0.2"/>
    <row r="8449" hidden="1" x14ac:dyDescent="0.2"/>
    <row r="8450" hidden="1" x14ac:dyDescent="0.2"/>
    <row r="8451" hidden="1" x14ac:dyDescent="0.2"/>
    <row r="8452" hidden="1" x14ac:dyDescent="0.2"/>
    <row r="8453" hidden="1" x14ac:dyDescent="0.2"/>
    <row r="8454" hidden="1" x14ac:dyDescent="0.2"/>
    <row r="8455" hidden="1" x14ac:dyDescent="0.2"/>
    <row r="8456" hidden="1" x14ac:dyDescent="0.2"/>
    <row r="8457" hidden="1" x14ac:dyDescent="0.2"/>
    <row r="8458" hidden="1" x14ac:dyDescent="0.2"/>
    <row r="8459" hidden="1" x14ac:dyDescent="0.2"/>
    <row r="8460" hidden="1" x14ac:dyDescent="0.2"/>
    <row r="8461" hidden="1" x14ac:dyDescent="0.2"/>
    <row r="8462" hidden="1" x14ac:dyDescent="0.2"/>
    <row r="8463" hidden="1" x14ac:dyDescent="0.2"/>
    <row r="8464" hidden="1" x14ac:dyDescent="0.2"/>
    <row r="8465" hidden="1" x14ac:dyDescent="0.2"/>
    <row r="8466" hidden="1" x14ac:dyDescent="0.2"/>
    <row r="8467" hidden="1" x14ac:dyDescent="0.2"/>
    <row r="8468" hidden="1" x14ac:dyDescent="0.2"/>
    <row r="8469" hidden="1" x14ac:dyDescent="0.2"/>
    <row r="8470" hidden="1" x14ac:dyDescent="0.2"/>
    <row r="8471" hidden="1" x14ac:dyDescent="0.2"/>
    <row r="8472" hidden="1" x14ac:dyDescent="0.2"/>
    <row r="8473" hidden="1" x14ac:dyDescent="0.2"/>
    <row r="8474" hidden="1" x14ac:dyDescent="0.2"/>
    <row r="8475" hidden="1" x14ac:dyDescent="0.2"/>
    <row r="8476" hidden="1" x14ac:dyDescent="0.2"/>
    <row r="8477" hidden="1" x14ac:dyDescent="0.2"/>
    <row r="8478" hidden="1" x14ac:dyDescent="0.2"/>
    <row r="8479" hidden="1" x14ac:dyDescent="0.2"/>
    <row r="8480" hidden="1" x14ac:dyDescent="0.2"/>
    <row r="8481" hidden="1" x14ac:dyDescent="0.2"/>
    <row r="8482" hidden="1" x14ac:dyDescent="0.2"/>
    <row r="8483" hidden="1" x14ac:dyDescent="0.2"/>
    <row r="8484" hidden="1" x14ac:dyDescent="0.2"/>
    <row r="8485" hidden="1" x14ac:dyDescent="0.2"/>
    <row r="8486" hidden="1" x14ac:dyDescent="0.2"/>
    <row r="8487" hidden="1" x14ac:dyDescent="0.2"/>
    <row r="8488" hidden="1" x14ac:dyDescent="0.2"/>
    <row r="8489" hidden="1" x14ac:dyDescent="0.2"/>
    <row r="8490" hidden="1" x14ac:dyDescent="0.2"/>
    <row r="8491" hidden="1" x14ac:dyDescent="0.2"/>
    <row r="8492" hidden="1" x14ac:dyDescent="0.2"/>
    <row r="8493" hidden="1" x14ac:dyDescent="0.2"/>
    <row r="8494" hidden="1" x14ac:dyDescent="0.2"/>
    <row r="8495" hidden="1" x14ac:dyDescent="0.2"/>
    <row r="8496" hidden="1" x14ac:dyDescent="0.2"/>
    <row r="8497" hidden="1" x14ac:dyDescent="0.2"/>
    <row r="8498" hidden="1" x14ac:dyDescent="0.2"/>
    <row r="8499" hidden="1" x14ac:dyDescent="0.2"/>
    <row r="8500" hidden="1" x14ac:dyDescent="0.2"/>
    <row r="8501" hidden="1" x14ac:dyDescent="0.2"/>
    <row r="8502" hidden="1" x14ac:dyDescent="0.2"/>
    <row r="8503" hidden="1" x14ac:dyDescent="0.2"/>
    <row r="8504" hidden="1" x14ac:dyDescent="0.2"/>
    <row r="8505" hidden="1" x14ac:dyDescent="0.2"/>
    <row r="8506" hidden="1" x14ac:dyDescent="0.2"/>
    <row r="8507" hidden="1" x14ac:dyDescent="0.2"/>
    <row r="8508" hidden="1" x14ac:dyDescent="0.2"/>
    <row r="8509" hidden="1" x14ac:dyDescent="0.2"/>
    <row r="8510" hidden="1" x14ac:dyDescent="0.2"/>
    <row r="8511" hidden="1" x14ac:dyDescent="0.2"/>
    <row r="8512" hidden="1" x14ac:dyDescent="0.2"/>
    <row r="8513" hidden="1" x14ac:dyDescent="0.2"/>
    <row r="8514" hidden="1" x14ac:dyDescent="0.2"/>
    <row r="8515" hidden="1" x14ac:dyDescent="0.2"/>
    <row r="8516" hidden="1" x14ac:dyDescent="0.2"/>
    <row r="8517" hidden="1" x14ac:dyDescent="0.2"/>
    <row r="8518" hidden="1" x14ac:dyDescent="0.2"/>
    <row r="8519" hidden="1" x14ac:dyDescent="0.2"/>
    <row r="8520" hidden="1" x14ac:dyDescent="0.2"/>
    <row r="8521" hidden="1" x14ac:dyDescent="0.2"/>
    <row r="8522" hidden="1" x14ac:dyDescent="0.2"/>
    <row r="8523" hidden="1" x14ac:dyDescent="0.2"/>
    <row r="8524" hidden="1" x14ac:dyDescent="0.2"/>
    <row r="8525" hidden="1" x14ac:dyDescent="0.2"/>
    <row r="8526" hidden="1" x14ac:dyDescent="0.2"/>
    <row r="8527" hidden="1" x14ac:dyDescent="0.2"/>
    <row r="8528" hidden="1" x14ac:dyDescent="0.2"/>
    <row r="8529" hidden="1" x14ac:dyDescent="0.2"/>
    <row r="8530" hidden="1" x14ac:dyDescent="0.2"/>
    <row r="8531" hidden="1" x14ac:dyDescent="0.2"/>
    <row r="8532" hidden="1" x14ac:dyDescent="0.2"/>
    <row r="8533" hidden="1" x14ac:dyDescent="0.2"/>
    <row r="8534" hidden="1" x14ac:dyDescent="0.2"/>
    <row r="8535" hidden="1" x14ac:dyDescent="0.2"/>
    <row r="8536" hidden="1" x14ac:dyDescent="0.2"/>
    <row r="8537" hidden="1" x14ac:dyDescent="0.2"/>
    <row r="8538" hidden="1" x14ac:dyDescent="0.2"/>
    <row r="8539" hidden="1" x14ac:dyDescent="0.2"/>
    <row r="8540" hidden="1" x14ac:dyDescent="0.2"/>
    <row r="8541" hidden="1" x14ac:dyDescent="0.2"/>
    <row r="8542" hidden="1" x14ac:dyDescent="0.2"/>
    <row r="8543" hidden="1" x14ac:dyDescent="0.2"/>
    <row r="8544" hidden="1" x14ac:dyDescent="0.2"/>
    <row r="8545" hidden="1" x14ac:dyDescent="0.2"/>
    <row r="8546" hidden="1" x14ac:dyDescent="0.2"/>
    <row r="8547" hidden="1" x14ac:dyDescent="0.2"/>
    <row r="8548" hidden="1" x14ac:dyDescent="0.2"/>
    <row r="8549" hidden="1" x14ac:dyDescent="0.2"/>
    <row r="8550" hidden="1" x14ac:dyDescent="0.2"/>
    <row r="8551" hidden="1" x14ac:dyDescent="0.2"/>
    <row r="8552" hidden="1" x14ac:dyDescent="0.2"/>
    <row r="8553" hidden="1" x14ac:dyDescent="0.2"/>
    <row r="8554" hidden="1" x14ac:dyDescent="0.2"/>
    <row r="8555" hidden="1" x14ac:dyDescent="0.2"/>
    <row r="8556" hidden="1" x14ac:dyDescent="0.2"/>
    <row r="8557" hidden="1" x14ac:dyDescent="0.2"/>
    <row r="8558" hidden="1" x14ac:dyDescent="0.2"/>
    <row r="8559" hidden="1" x14ac:dyDescent="0.2"/>
    <row r="8560" hidden="1" x14ac:dyDescent="0.2"/>
    <row r="8561" hidden="1" x14ac:dyDescent="0.2"/>
    <row r="8562" hidden="1" x14ac:dyDescent="0.2"/>
    <row r="8563" hidden="1" x14ac:dyDescent="0.2"/>
    <row r="8564" hidden="1" x14ac:dyDescent="0.2"/>
    <row r="8565" hidden="1" x14ac:dyDescent="0.2"/>
    <row r="8566" hidden="1" x14ac:dyDescent="0.2"/>
    <row r="8567" hidden="1" x14ac:dyDescent="0.2"/>
    <row r="8568" hidden="1" x14ac:dyDescent="0.2"/>
    <row r="8569" hidden="1" x14ac:dyDescent="0.2"/>
    <row r="8570" hidden="1" x14ac:dyDescent="0.2"/>
    <row r="8571" hidden="1" x14ac:dyDescent="0.2"/>
    <row r="8572" hidden="1" x14ac:dyDescent="0.2"/>
    <row r="8573" hidden="1" x14ac:dyDescent="0.2"/>
    <row r="8574" hidden="1" x14ac:dyDescent="0.2"/>
    <row r="8575" hidden="1" x14ac:dyDescent="0.2"/>
    <row r="8576" hidden="1" x14ac:dyDescent="0.2"/>
    <row r="8577" hidden="1" x14ac:dyDescent="0.2"/>
    <row r="8578" hidden="1" x14ac:dyDescent="0.2"/>
    <row r="8579" hidden="1" x14ac:dyDescent="0.2"/>
    <row r="8580" hidden="1" x14ac:dyDescent="0.2"/>
    <row r="8581" hidden="1" x14ac:dyDescent="0.2"/>
    <row r="8582" hidden="1" x14ac:dyDescent="0.2"/>
    <row r="8583" hidden="1" x14ac:dyDescent="0.2"/>
    <row r="8584" hidden="1" x14ac:dyDescent="0.2"/>
    <row r="8585" hidden="1" x14ac:dyDescent="0.2"/>
    <row r="8586" hidden="1" x14ac:dyDescent="0.2"/>
    <row r="8587" hidden="1" x14ac:dyDescent="0.2"/>
    <row r="8588" hidden="1" x14ac:dyDescent="0.2"/>
    <row r="8589" hidden="1" x14ac:dyDescent="0.2"/>
    <row r="8590" hidden="1" x14ac:dyDescent="0.2"/>
    <row r="8591" hidden="1" x14ac:dyDescent="0.2"/>
    <row r="8592" hidden="1" x14ac:dyDescent="0.2"/>
    <row r="8593" hidden="1" x14ac:dyDescent="0.2"/>
    <row r="8594" hidden="1" x14ac:dyDescent="0.2"/>
    <row r="8595" hidden="1" x14ac:dyDescent="0.2"/>
    <row r="8596" hidden="1" x14ac:dyDescent="0.2"/>
    <row r="8597" hidden="1" x14ac:dyDescent="0.2"/>
    <row r="8598" hidden="1" x14ac:dyDescent="0.2"/>
    <row r="8599" hidden="1" x14ac:dyDescent="0.2"/>
    <row r="8600" hidden="1" x14ac:dyDescent="0.2"/>
    <row r="8601" hidden="1" x14ac:dyDescent="0.2"/>
    <row r="8602" hidden="1" x14ac:dyDescent="0.2"/>
    <row r="8603" hidden="1" x14ac:dyDescent="0.2"/>
    <row r="8604" hidden="1" x14ac:dyDescent="0.2"/>
    <row r="8605" hidden="1" x14ac:dyDescent="0.2"/>
    <row r="8606" hidden="1" x14ac:dyDescent="0.2"/>
    <row r="8607" hidden="1" x14ac:dyDescent="0.2"/>
    <row r="8608" hidden="1" x14ac:dyDescent="0.2"/>
    <row r="8609" hidden="1" x14ac:dyDescent="0.2"/>
    <row r="8610" hidden="1" x14ac:dyDescent="0.2"/>
    <row r="8611" hidden="1" x14ac:dyDescent="0.2"/>
    <row r="8612" hidden="1" x14ac:dyDescent="0.2"/>
    <row r="8613" hidden="1" x14ac:dyDescent="0.2"/>
    <row r="8614" hidden="1" x14ac:dyDescent="0.2"/>
    <row r="8615" hidden="1" x14ac:dyDescent="0.2"/>
    <row r="8616" hidden="1" x14ac:dyDescent="0.2"/>
    <row r="8617" hidden="1" x14ac:dyDescent="0.2"/>
    <row r="8618" hidden="1" x14ac:dyDescent="0.2"/>
    <row r="8619" hidden="1" x14ac:dyDescent="0.2"/>
    <row r="8620" hidden="1" x14ac:dyDescent="0.2"/>
    <row r="8621" hidden="1" x14ac:dyDescent="0.2"/>
    <row r="8622" hidden="1" x14ac:dyDescent="0.2"/>
    <row r="8623" hidden="1" x14ac:dyDescent="0.2"/>
    <row r="8624" hidden="1" x14ac:dyDescent="0.2"/>
    <row r="8625" hidden="1" x14ac:dyDescent="0.2"/>
    <row r="8626" hidden="1" x14ac:dyDescent="0.2"/>
    <row r="8627" hidden="1" x14ac:dyDescent="0.2"/>
    <row r="8628" hidden="1" x14ac:dyDescent="0.2"/>
    <row r="8629" hidden="1" x14ac:dyDescent="0.2"/>
    <row r="8630" hidden="1" x14ac:dyDescent="0.2"/>
    <row r="8631" hidden="1" x14ac:dyDescent="0.2"/>
    <row r="8632" hidden="1" x14ac:dyDescent="0.2"/>
    <row r="8633" hidden="1" x14ac:dyDescent="0.2"/>
    <row r="8634" hidden="1" x14ac:dyDescent="0.2"/>
    <row r="8635" hidden="1" x14ac:dyDescent="0.2"/>
    <row r="8636" hidden="1" x14ac:dyDescent="0.2"/>
    <row r="8637" hidden="1" x14ac:dyDescent="0.2"/>
    <row r="8638" hidden="1" x14ac:dyDescent="0.2"/>
    <row r="8639" hidden="1" x14ac:dyDescent="0.2"/>
    <row r="8640" hidden="1" x14ac:dyDescent="0.2"/>
    <row r="8641" hidden="1" x14ac:dyDescent="0.2"/>
    <row r="8642" hidden="1" x14ac:dyDescent="0.2"/>
    <row r="8643" hidden="1" x14ac:dyDescent="0.2"/>
    <row r="8644" hidden="1" x14ac:dyDescent="0.2"/>
    <row r="8645" hidden="1" x14ac:dyDescent="0.2"/>
    <row r="8646" hidden="1" x14ac:dyDescent="0.2"/>
    <row r="8647" hidden="1" x14ac:dyDescent="0.2"/>
    <row r="8648" hidden="1" x14ac:dyDescent="0.2"/>
    <row r="8649" hidden="1" x14ac:dyDescent="0.2"/>
    <row r="8650" hidden="1" x14ac:dyDescent="0.2"/>
    <row r="8651" hidden="1" x14ac:dyDescent="0.2"/>
    <row r="8652" hidden="1" x14ac:dyDescent="0.2"/>
    <row r="8653" hidden="1" x14ac:dyDescent="0.2"/>
    <row r="8654" hidden="1" x14ac:dyDescent="0.2"/>
    <row r="8655" hidden="1" x14ac:dyDescent="0.2"/>
    <row r="8656" hidden="1" x14ac:dyDescent="0.2"/>
    <row r="8657" hidden="1" x14ac:dyDescent="0.2"/>
    <row r="8658" hidden="1" x14ac:dyDescent="0.2"/>
    <row r="8659" hidden="1" x14ac:dyDescent="0.2"/>
    <row r="8660" hidden="1" x14ac:dyDescent="0.2"/>
    <row r="8661" hidden="1" x14ac:dyDescent="0.2"/>
    <row r="8662" hidden="1" x14ac:dyDescent="0.2"/>
    <row r="8663" hidden="1" x14ac:dyDescent="0.2"/>
    <row r="8664" hidden="1" x14ac:dyDescent="0.2"/>
    <row r="8665" hidden="1" x14ac:dyDescent="0.2"/>
    <row r="8666" hidden="1" x14ac:dyDescent="0.2"/>
    <row r="8667" hidden="1" x14ac:dyDescent="0.2"/>
    <row r="8668" hidden="1" x14ac:dyDescent="0.2"/>
    <row r="8669" hidden="1" x14ac:dyDescent="0.2"/>
    <row r="8670" hidden="1" x14ac:dyDescent="0.2"/>
    <row r="8671" hidden="1" x14ac:dyDescent="0.2"/>
    <row r="8672" hidden="1" x14ac:dyDescent="0.2"/>
    <row r="8673" hidden="1" x14ac:dyDescent="0.2"/>
    <row r="8674" hidden="1" x14ac:dyDescent="0.2"/>
    <row r="8675" hidden="1" x14ac:dyDescent="0.2"/>
    <row r="8676" hidden="1" x14ac:dyDescent="0.2"/>
    <row r="8677" hidden="1" x14ac:dyDescent="0.2"/>
    <row r="8678" hidden="1" x14ac:dyDescent="0.2"/>
    <row r="8679" hidden="1" x14ac:dyDescent="0.2"/>
    <row r="8680" hidden="1" x14ac:dyDescent="0.2"/>
    <row r="8681" hidden="1" x14ac:dyDescent="0.2"/>
    <row r="8682" hidden="1" x14ac:dyDescent="0.2"/>
    <row r="8683" hidden="1" x14ac:dyDescent="0.2"/>
    <row r="8684" hidden="1" x14ac:dyDescent="0.2"/>
    <row r="8685" hidden="1" x14ac:dyDescent="0.2"/>
    <row r="8686" hidden="1" x14ac:dyDescent="0.2"/>
    <row r="8687" hidden="1" x14ac:dyDescent="0.2"/>
    <row r="8688" hidden="1" x14ac:dyDescent="0.2"/>
    <row r="8689" hidden="1" x14ac:dyDescent="0.2"/>
    <row r="8690" hidden="1" x14ac:dyDescent="0.2"/>
    <row r="8691" hidden="1" x14ac:dyDescent="0.2"/>
    <row r="8692" hidden="1" x14ac:dyDescent="0.2"/>
    <row r="8693" hidden="1" x14ac:dyDescent="0.2"/>
    <row r="8694" hidden="1" x14ac:dyDescent="0.2"/>
    <row r="8695" hidden="1" x14ac:dyDescent="0.2"/>
    <row r="8696" hidden="1" x14ac:dyDescent="0.2"/>
    <row r="8697" hidden="1" x14ac:dyDescent="0.2"/>
    <row r="8698" hidden="1" x14ac:dyDescent="0.2"/>
    <row r="8699" hidden="1" x14ac:dyDescent="0.2"/>
    <row r="8700" hidden="1" x14ac:dyDescent="0.2"/>
    <row r="8701" hidden="1" x14ac:dyDescent="0.2"/>
    <row r="8702" hidden="1" x14ac:dyDescent="0.2"/>
    <row r="8703" hidden="1" x14ac:dyDescent="0.2"/>
    <row r="8704" hidden="1" x14ac:dyDescent="0.2"/>
    <row r="8705" hidden="1" x14ac:dyDescent="0.2"/>
    <row r="8706" hidden="1" x14ac:dyDescent="0.2"/>
    <row r="8707" hidden="1" x14ac:dyDescent="0.2"/>
    <row r="8708" hidden="1" x14ac:dyDescent="0.2"/>
    <row r="8709" hidden="1" x14ac:dyDescent="0.2"/>
    <row r="8710" hidden="1" x14ac:dyDescent="0.2"/>
    <row r="8711" hidden="1" x14ac:dyDescent="0.2"/>
    <row r="8712" hidden="1" x14ac:dyDescent="0.2"/>
    <row r="8713" hidden="1" x14ac:dyDescent="0.2"/>
    <row r="8714" hidden="1" x14ac:dyDescent="0.2"/>
    <row r="8715" hidden="1" x14ac:dyDescent="0.2"/>
    <row r="8716" hidden="1" x14ac:dyDescent="0.2"/>
    <row r="8717" hidden="1" x14ac:dyDescent="0.2"/>
    <row r="8718" hidden="1" x14ac:dyDescent="0.2"/>
    <row r="8719" hidden="1" x14ac:dyDescent="0.2"/>
    <row r="8720" hidden="1" x14ac:dyDescent="0.2"/>
    <row r="8721" hidden="1" x14ac:dyDescent="0.2"/>
    <row r="8722" hidden="1" x14ac:dyDescent="0.2"/>
    <row r="8723" hidden="1" x14ac:dyDescent="0.2"/>
    <row r="8724" hidden="1" x14ac:dyDescent="0.2"/>
    <row r="8725" hidden="1" x14ac:dyDescent="0.2"/>
    <row r="8726" hidden="1" x14ac:dyDescent="0.2"/>
    <row r="8727" hidden="1" x14ac:dyDescent="0.2"/>
    <row r="8728" hidden="1" x14ac:dyDescent="0.2"/>
    <row r="8729" hidden="1" x14ac:dyDescent="0.2"/>
    <row r="8730" hidden="1" x14ac:dyDescent="0.2"/>
    <row r="8731" hidden="1" x14ac:dyDescent="0.2"/>
    <row r="8732" hidden="1" x14ac:dyDescent="0.2"/>
    <row r="8733" hidden="1" x14ac:dyDescent="0.2"/>
    <row r="8734" hidden="1" x14ac:dyDescent="0.2"/>
    <row r="8735" hidden="1" x14ac:dyDescent="0.2"/>
    <row r="8736" hidden="1" x14ac:dyDescent="0.2"/>
    <row r="8737" hidden="1" x14ac:dyDescent="0.2"/>
    <row r="8738" hidden="1" x14ac:dyDescent="0.2"/>
    <row r="8739" hidden="1" x14ac:dyDescent="0.2"/>
    <row r="8740" hidden="1" x14ac:dyDescent="0.2"/>
    <row r="8741" hidden="1" x14ac:dyDescent="0.2"/>
    <row r="8742" hidden="1" x14ac:dyDescent="0.2"/>
    <row r="8743" hidden="1" x14ac:dyDescent="0.2"/>
    <row r="8744" hidden="1" x14ac:dyDescent="0.2"/>
    <row r="8745" hidden="1" x14ac:dyDescent="0.2"/>
    <row r="8746" hidden="1" x14ac:dyDescent="0.2"/>
    <row r="8747" hidden="1" x14ac:dyDescent="0.2"/>
    <row r="8748" hidden="1" x14ac:dyDescent="0.2"/>
    <row r="8749" hidden="1" x14ac:dyDescent="0.2"/>
    <row r="8750" hidden="1" x14ac:dyDescent="0.2"/>
    <row r="8751" hidden="1" x14ac:dyDescent="0.2"/>
    <row r="8752" hidden="1" x14ac:dyDescent="0.2"/>
    <row r="8753" hidden="1" x14ac:dyDescent="0.2"/>
    <row r="8754" hidden="1" x14ac:dyDescent="0.2"/>
    <row r="8755" hidden="1" x14ac:dyDescent="0.2"/>
    <row r="8756" hidden="1" x14ac:dyDescent="0.2"/>
    <row r="8757" hidden="1" x14ac:dyDescent="0.2"/>
    <row r="8758" hidden="1" x14ac:dyDescent="0.2"/>
    <row r="8759" hidden="1" x14ac:dyDescent="0.2"/>
    <row r="8760" hidden="1" x14ac:dyDescent="0.2"/>
    <row r="8761" hidden="1" x14ac:dyDescent="0.2"/>
    <row r="8762" hidden="1" x14ac:dyDescent="0.2"/>
    <row r="8763" hidden="1" x14ac:dyDescent="0.2"/>
    <row r="8764" hidden="1" x14ac:dyDescent="0.2"/>
    <row r="8765" hidden="1" x14ac:dyDescent="0.2"/>
    <row r="8766" hidden="1" x14ac:dyDescent="0.2"/>
    <row r="8767" hidden="1" x14ac:dyDescent="0.2"/>
    <row r="8768" hidden="1" x14ac:dyDescent="0.2"/>
    <row r="8769" hidden="1" x14ac:dyDescent="0.2"/>
    <row r="8770" hidden="1" x14ac:dyDescent="0.2"/>
    <row r="8771" hidden="1" x14ac:dyDescent="0.2"/>
    <row r="8772" hidden="1" x14ac:dyDescent="0.2"/>
    <row r="8773" hidden="1" x14ac:dyDescent="0.2"/>
    <row r="8774" hidden="1" x14ac:dyDescent="0.2"/>
    <row r="8775" hidden="1" x14ac:dyDescent="0.2"/>
    <row r="8776" hidden="1" x14ac:dyDescent="0.2"/>
    <row r="8777" hidden="1" x14ac:dyDescent="0.2"/>
    <row r="8778" hidden="1" x14ac:dyDescent="0.2"/>
    <row r="8779" hidden="1" x14ac:dyDescent="0.2"/>
    <row r="8780" hidden="1" x14ac:dyDescent="0.2"/>
    <row r="8781" hidden="1" x14ac:dyDescent="0.2"/>
    <row r="8782" hidden="1" x14ac:dyDescent="0.2"/>
    <row r="8783" hidden="1" x14ac:dyDescent="0.2"/>
    <row r="8784" hidden="1" x14ac:dyDescent="0.2"/>
    <row r="8785" hidden="1" x14ac:dyDescent="0.2"/>
    <row r="8786" hidden="1" x14ac:dyDescent="0.2"/>
    <row r="8787" hidden="1" x14ac:dyDescent="0.2"/>
    <row r="8788" hidden="1" x14ac:dyDescent="0.2"/>
    <row r="8789" hidden="1" x14ac:dyDescent="0.2"/>
    <row r="8790" hidden="1" x14ac:dyDescent="0.2"/>
    <row r="8791" hidden="1" x14ac:dyDescent="0.2"/>
    <row r="8792" hidden="1" x14ac:dyDescent="0.2"/>
    <row r="8793" hidden="1" x14ac:dyDescent="0.2"/>
    <row r="8794" hidden="1" x14ac:dyDescent="0.2"/>
    <row r="8795" hidden="1" x14ac:dyDescent="0.2"/>
    <row r="8796" hidden="1" x14ac:dyDescent="0.2"/>
    <row r="8797" hidden="1" x14ac:dyDescent="0.2"/>
    <row r="8798" hidden="1" x14ac:dyDescent="0.2"/>
    <row r="8799" hidden="1" x14ac:dyDescent="0.2"/>
    <row r="8800" hidden="1" x14ac:dyDescent="0.2"/>
    <row r="8801" hidden="1" x14ac:dyDescent="0.2"/>
    <row r="8802" hidden="1" x14ac:dyDescent="0.2"/>
    <row r="8803" hidden="1" x14ac:dyDescent="0.2"/>
    <row r="8804" hidden="1" x14ac:dyDescent="0.2"/>
    <row r="8805" hidden="1" x14ac:dyDescent="0.2"/>
    <row r="8806" hidden="1" x14ac:dyDescent="0.2"/>
    <row r="8807" hidden="1" x14ac:dyDescent="0.2"/>
    <row r="8808" hidden="1" x14ac:dyDescent="0.2"/>
    <row r="8809" hidden="1" x14ac:dyDescent="0.2"/>
    <row r="8810" hidden="1" x14ac:dyDescent="0.2"/>
    <row r="8811" hidden="1" x14ac:dyDescent="0.2"/>
    <row r="8812" hidden="1" x14ac:dyDescent="0.2"/>
    <row r="8813" hidden="1" x14ac:dyDescent="0.2"/>
    <row r="8814" hidden="1" x14ac:dyDescent="0.2"/>
    <row r="8815" hidden="1" x14ac:dyDescent="0.2"/>
    <row r="8816" hidden="1" x14ac:dyDescent="0.2"/>
    <row r="8817" hidden="1" x14ac:dyDescent="0.2"/>
    <row r="8818" hidden="1" x14ac:dyDescent="0.2"/>
    <row r="8819" hidden="1" x14ac:dyDescent="0.2"/>
    <row r="8820" hidden="1" x14ac:dyDescent="0.2"/>
    <row r="8821" hidden="1" x14ac:dyDescent="0.2"/>
    <row r="8822" hidden="1" x14ac:dyDescent="0.2"/>
    <row r="8823" hidden="1" x14ac:dyDescent="0.2"/>
    <row r="8824" hidden="1" x14ac:dyDescent="0.2"/>
    <row r="8825" hidden="1" x14ac:dyDescent="0.2"/>
    <row r="8826" hidden="1" x14ac:dyDescent="0.2"/>
    <row r="8827" hidden="1" x14ac:dyDescent="0.2"/>
    <row r="8828" hidden="1" x14ac:dyDescent="0.2"/>
    <row r="8829" hidden="1" x14ac:dyDescent="0.2"/>
    <row r="8830" hidden="1" x14ac:dyDescent="0.2"/>
    <row r="8831" hidden="1" x14ac:dyDescent="0.2"/>
    <row r="8832" hidden="1" x14ac:dyDescent="0.2"/>
    <row r="8833" hidden="1" x14ac:dyDescent="0.2"/>
    <row r="8834" hidden="1" x14ac:dyDescent="0.2"/>
    <row r="8835" hidden="1" x14ac:dyDescent="0.2"/>
    <row r="8836" hidden="1" x14ac:dyDescent="0.2"/>
    <row r="8837" hidden="1" x14ac:dyDescent="0.2"/>
    <row r="8838" hidden="1" x14ac:dyDescent="0.2"/>
    <row r="8839" hidden="1" x14ac:dyDescent="0.2"/>
    <row r="8840" hidden="1" x14ac:dyDescent="0.2"/>
    <row r="8841" hidden="1" x14ac:dyDescent="0.2"/>
    <row r="8842" hidden="1" x14ac:dyDescent="0.2"/>
    <row r="8843" hidden="1" x14ac:dyDescent="0.2"/>
    <row r="8844" hidden="1" x14ac:dyDescent="0.2"/>
    <row r="8845" hidden="1" x14ac:dyDescent="0.2"/>
    <row r="8846" hidden="1" x14ac:dyDescent="0.2"/>
    <row r="8847" hidden="1" x14ac:dyDescent="0.2"/>
    <row r="8848" hidden="1" x14ac:dyDescent="0.2"/>
    <row r="8849" hidden="1" x14ac:dyDescent="0.2"/>
    <row r="8850" hidden="1" x14ac:dyDescent="0.2"/>
    <row r="8851" hidden="1" x14ac:dyDescent="0.2"/>
    <row r="8852" hidden="1" x14ac:dyDescent="0.2"/>
    <row r="8853" hidden="1" x14ac:dyDescent="0.2"/>
    <row r="8854" hidden="1" x14ac:dyDescent="0.2"/>
    <row r="8855" hidden="1" x14ac:dyDescent="0.2"/>
    <row r="8856" hidden="1" x14ac:dyDescent="0.2"/>
    <row r="8857" hidden="1" x14ac:dyDescent="0.2"/>
    <row r="8858" hidden="1" x14ac:dyDescent="0.2"/>
    <row r="8859" hidden="1" x14ac:dyDescent="0.2"/>
    <row r="8860" hidden="1" x14ac:dyDescent="0.2"/>
    <row r="8861" hidden="1" x14ac:dyDescent="0.2"/>
    <row r="8862" hidden="1" x14ac:dyDescent="0.2"/>
    <row r="8863" hidden="1" x14ac:dyDescent="0.2"/>
    <row r="8864" hidden="1" x14ac:dyDescent="0.2"/>
    <row r="8865" hidden="1" x14ac:dyDescent="0.2"/>
    <row r="8866" hidden="1" x14ac:dyDescent="0.2"/>
    <row r="8867" hidden="1" x14ac:dyDescent="0.2"/>
    <row r="8868" hidden="1" x14ac:dyDescent="0.2"/>
    <row r="8869" hidden="1" x14ac:dyDescent="0.2"/>
    <row r="8870" hidden="1" x14ac:dyDescent="0.2"/>
    <row r="8871" hidden="1" x14ac:dyDescent="0.2"/>
    <row r="8872" hidden="1" x14ac:dyDescent="0.2"/>
    <row r="8873" hidden="1" x14ac:dyDescent="0.2"/>
    <row r="8874" hidden="1" x14ac:dyDescent="0.2"/>
    <row r="8875" hidden="1" x14ac:dyDescent="0.2"/>
    <row r="8876" hidden="1" x14ac:dyDescent="0.2"/>
    <row r="8877" hidden="1" x14ac:dyDescent="0.2"/>
    <row r="8878" hidden="1" x14ac:dyDescent="0.2"/>
    <row r="8879" hidden="1" x14ac:dyDescent="0.2"/>
    <row r="8880" hidden="1" x14ac:dyDescent="0.2"/>
    <row r="8881" hidden="1" x14ac:dyDescent="0.2"/>
    <row r="8882" hidden="1" x14ac:dyDescent="0.2"/>
    <row r="8883" hidden="1" x14ac:dyDescent="0.2"/>
    <row r="8884" hidden="1" x14ac:dyDescent="0.2"/>
    <row r="8885" hidden="1" x14ac:dyDescent="0.2"/>
    <row r="8886" hidden="1" x14ac:dyDescent="0.2"/>
    <row r="8887" hidden="1" x14ac:dyDescent="0.2"/>
    <row r="8888" hidden="1" x14ac:dyDescent="0.2"/>
    <row r="8889" hidden="1" x14ac:dyDescent="0.2"/>
    <row r="8890" hidden="1" x14ac:dyDescent="0.2"/>
    <row r="8891" hidden="1" x14ac:dyDescent="0.2"/>
    <row r="8892" hidden="1" x14ac:dyDescent="0.2"/>
    <row r="8893" hidden="1" x14ac:dyDescent="0.2"/>
    <row r="8894" hidden="1" x14ac:dyDescent="0.2"/>
    <row r="8895" hidden="1" x14ac:dyDescent="0.2"/>
    <row r="8896" hidden="1" x14ac:dyDescent="0.2"/>
    <row r="8897" hidden="1" x14ac:dyDescent="0.2"/>
    <row r="8898" hidden="1" x14ac:dyDescent="0.2"/>
    <row r="8899" hidden="1" x14ac:dyDescent="0.2"/>
    <row r="8900" hidden="1" x14ac:dyDescent="0.2"/>
    <row r="8901" hidden="1" x14ac:dyDescent="0.2"/>
    <row r="8902" hidden="1" x14ac:dyDescent="0.2"/>
    <row r="8903" hidden="1" x14ac:dyDescent="0.2"/>
    <row r="8904" hidden="1" x14ac:dyDescent="0.2"/>
    <row r="8905" hidden="1" x14ac:dyDescent="0.2"/>
    <row r="8906" hidden="1" x14ac:dyDescent="0.2"/>
    <row r="8907" hidden="1" x14ac:dyDescent="0.2"/>
    <row r="8908" hidden="1" x14ac:dyDescent="0.2"/>
    <row r="8909" hidden="1" x14ac:dyDescent="0.2"/>
    <row r="8910" hidden="1" x14ac:dyDescent="0.2"/>
    <row r="8911" hidden="1" x14ac:dyDescent="0.2"/>
    <row r="8912" hidden="1" x14ac:dyDescent="0.2"/>
    <row r="8913" hidden="1" x14ac:dyDescent="0.2"/>
    <row r="8914" hidden="1" x14ac:dyDescent="0.2"/>
    <row r="8915" hidden="1" x14ac:dyDescent="0.2"/>
    <row r="8916" hidden="1" x14ac:dyDescent="0.2"/>
    <row r="8917" hidden="1" x14ac:dyDescent="0.2"/>
    <row r="8918" hidden="1" x14ac:dyDescent="0.2"/>
    <row r="8919" hidden="1" x14ac:dyDescent="0.2"/>
    <row r="8920" hidden="1" x14ac:dyDescent="0.2"/>
    <row r="8921" hidden="1" x14ac:dyDescent="0.2"/>
    <row r="8922" hidden="1" x14ac:dyDescent="0.2"/>
    <row r="8923" hidden="1" x14ac:dyDescent="0.2"/>
    <row r="8924" hidden="1" x14ac:dyDescent="0.2"/>
    <row r="8925" hidden="1" x14ac:dyDescent="0.2"/>
    <row r="8926" hidden="1" x14ac:dyDescent="0.2"/>
    <row r="8927" hidden="1" x14ac:dyDescent="0.2"/>
    <row r="8928" hidden="1" x14ac:dyDescent="0.2"/>
    <row r="8929" hidden="1" x14ac:dyDescent="0.2"/>
    <row r="8930" hidden="1" x14ac:dyDescent="0.2"/>
    <row r="8931" hidden="1" x14ac:dyDescent="0.2"/>
    <row r="8932" hidden="1" x14ac:dyDescent="0.2"/>
    <row r="8933" hidden="1" x14ac:dyDescent="0.2"/>
    <row r="8934" hidden="1" x14ac:dyDescent="0.2"/>
    <row r="8935" hidden="1" x14ac:dyDescent="0.2"/>
    <row r="8936" hidden="1" x14ac:dyDescent="0.2"/>
    <row r="8937" hidden="1" x14ac:dyDescent="0.2"/>
    <row r="8938" hidden="1" x14ac:dyDescent="0.2"/>
    <row r="8939" hidden="1" x14ac:dyDescent="0.2"/>
    <row r="8940" hidden="1" x14ac:dyDescent="0.2"/>
    <row r="8941" hidden="1" x14ac:dyDescent="0.2"/>
    <row r="8942" hidden="1" x14ac:dyDescent="0.2"/>
    <row r="8943" hidden="1" x14ac:dyDescent="0.2"/>
    <row r="8944" hidden="1" x14ac:dyDescent="0.2"/>
    <row r="8945" hidden="1" x14ac:dyDescent="0.2"/>
    <row r="8946" hidden="1" x14ac:dyDescent="0.2"/>
    <row r="8947" hidden="1" x14ac:dyDescent="0.2"/>
    <row r="8948" hidden="1" x14ac:dyDescent="0.2"/>
    <row r="8949" hidden="1" x14ac:dyDescent="0.2"/>
    <row r="8950" hidden="1" x14ac:dyDescent="0.2"/>
    <row r="8951" hidden="1" x14ac:dyDescent="0.2"/>
    <row r="8952" hidden="1" x14ac:dyDescent="0.2"/>
    <row r="8953" hidden="1" x14ac:dyDescent="0.2"/>
    <row r="8954" hidden="1" x14ac:dyDescent="0.2"/>
    <row r="8955" hidden="1" x14ac:dyDescent="0.2"/>
    <row r="8956" hidden="1" x14ac:dyDescent="0.2"/>
    <row r="8957" hidden="1" x14ac:dyDescent="0.2"/>
    <row r="8958" hidden="1" x14ac:dyDescent="0.2"/>
    <row r="8959" hidden="1" x14ac:dyDescent="0.2"/>
    <row r="8960" hidden="1" x14ac:dyDescent="0.2"/>
    <row r="8961" hidden="1" x14ac:dyDescent="0.2"/>
    <row r="8962" hidden="1" x14ac:dyDescent="0.2"/>
    <row r="8963" hidden="1" x14ac:dyDescent="0.2"/>
    <row r="8964" hidden="1" x14ac:dyDescent="0.2"/>
    <row r="8965" hidden="1" x14ac:dyDescent="0.2"/>
    <row r="8966" hidden="1" x14ac:dyDescent="0.2"/>
    <row r="8967" hidden="1" x14ac:dyDescent="0.2"/>
    <row r="8968" hidden="1" x14ac:dyDescent="0.2"/>
    <row r="8969" hidden="1" x14ac:dyDescent="0.2"/>
    <row r="8970" hidden="1" x14ac:dyDescent="0.2"/>
    <row r="8971" hidden="1" x14ac:dyDescent="0.2"/>
    <row r="8972" hidden="1" x14ac:dyDescent="0.2"/>
    <row r="8973" hidden="1" x14ac:dyDescent="0.2"/>
    <row r="8974" hidden="1" x14ac:dyDescent="0.2"/>
    <row r="8975" hidden="1" x14ac:dyDescent="0.2"/>
    <row r="8976" hidden="1" x14ac:dyDescent="0.2"/>
    <row r="8977" hidden="1" x14ac:dyDescent="0.2"/>
    <row r="8978" hidden="1" x14ac:dyDescent="0.2"/>
    <row r="8979" hidden="1" x14ac:dyDescent="0.2"/>
    <row r="8980" hidden="1" x14ac:dyDescent="0.2"/>
    <row r="8981" hidden="1" x14ac:dyDescent="0.2"/>
    <row r="8982" hidden="1" x14ac:dyDescent="0.2"/>
    <row r="8983" hidden="1" x14ac:dyDescent="0.2"/>
    <row r="8984" hidden="1" x14ac:dyDescent="0.2"/>
    <row r="8985" hidden="1" x14ac:dyDescent="0.2"/>
    <row r="8986" hidden="1" x14ac:dyDescent="0.2"/>
    <row r="8987" hidden="1" x14ac:dyDescent="0.2"/>
    <row r="8988" hidden="1" x14ac:dyDescent="0.2"/>
    <row r="8989" hidden="1" x14ac:dyDescent="0.2"/>
    <row r="8990" hidden="1" x14ac:dyDescent="0.2"/>
    <row r="8991" hidden="1" x14ac:dyDescent="0.2"/>
    <row r="8992" hidden="1" x14ac:dyDescent="0.2"/>
    <row r="8993" hidden="1" x14ac:dyDescent="0.2"/>
    <row r="8994" hidden="1" x14ac:dyDescent="0.2"/>
    <row r="8995" hidden="1" x14ac:dyDescent="0.2"/>
    <row r="8996" hidden="1" x14ac:dyDescent="0.2"/>
    <row r="8997" hidden="1" x14ac:dyDescent="0.2"/>
    <row r="8998" hidden="1" x14ac:dyDescent="0.2"/>
    <row r="8999" hidden="1" x14ac:dyDescent="0.2"/>
    <row r="9000" hidden="1" x14ac:dyDescent="0.2"/>
    <row r="9001" hidden="1" x14ac:dyDescent="0.2"/>
    <row r="9002" hidden="1" x14ac:dyDescent="0.2"/>
    <row r="9003" hidden="1" x14ac:dyDescent="0.2"/>
    <row r="9004" hidden="1" x14ac:dyDescent="0.2"/>
    <row r="9005" hidden="1" x14ac:dyDescent="0.2"/>
    <row r="9006" hidden="1" x14ac:dyDescent="0.2"/>
    <row r="9007" hidden="1" x14ac:dyDescent="0.2"/>
    <row r="9008" hidden="1" x14ac:dyDescent="0.2"/>
    <row r="9009" hidden="1" x14ac:dyDescent="0.2"/>
    <row r="9010" hidden="1" x14ac:dyDescent="0.2"/>
    <row r="9011" hidden="1" x14ac:dyDescent="0.2"/>
    <row r="9012" hidden="1" x14ac:dyDescent="0.2"/>
    <row r="9013" hidden="1" x14ac:dyDescent="0.2"/>
    <row r="9014" hidden="1" x14ac:dyDescent="0.2"/>
    <row r="9015" hidden="1" x14ac:dyDescent="0.2"/>
    <row r="9016" hidden="1" x14ac:dyDescent="0.2"/>
    <row r="9017" hidden="1" x14ac:dyDescent="0.2"/>
    <row r="9018" hidden="1" x14ac:dyDescent="0.2"/>
    <row r="9019" hidden="1" x14ac:dyDescent="0.2"/>
    <row r="9020" hidden="1" x14ac:dyDescent="0.2"/>
    <row r="9021" hidden="1" x14ac:dyDescent="0.2"/>
    <row r="9022" hidden="1" x14ac:dyDescent="0.2"/>
    <row r="9023" hidden="1" x14ac:dyDescent="0.2"/>
    <row r="9024" hidden="1" x14ac:dyDescent="0.2"/>
    <row r="9025" hidden="1" x14ac:dyDescent="0.2"/>
    <row r="9026" hidden="1" x14ac:dyDescent="0.2"/>
    <row r="9027" hidden="1" x14ac:dyDescent="0.2"/>
    <row r="9028" hidden="1" x14ac:dyDescent="0.2"/>
    <row r="9029" hidden="1" x14ac:dyDescent="0.2"/>
    <row r="9030" hidden="1" x14ac:dyDescent="0.2"/>
    <row r="9031" hidden="1" x14ac:dyDescent="0.2"/>
    <row r="9032" hidden="1" x14ac:dyDescent="0.2"/>
    <row r="9033" hidden="1" x14ac:dyDescent="0.2"/>
    <row r="9034" hidden="1" x14ac:dyDescent="0.2"/>
    <row r="9035" hidden="1" x14ac:dyDescent="0.2"/>
    <row r="9036" hidden="1" x14ac:dyDescent="0.2"/>
    <row r="9037" hidden="1" x14ac:dyDescent="0.2"/>
    <row r="9038" hidden="1" x14ac:dyDescent="0.2"/>
    <row r="9039" hidden="1" x14ac:dyDescent="0.2"/>
    <row r="9040" hidden="1" x14ac:dyDescent="0.2"/>
    <row r="9041" hidden="1" x14ac:dyDescent="0.2"/>
    <row r="9042" hidden="1" x14ac:dyDescent="0.2"/>
    <row r="9043" hidden="1" x14ac:dyDescent="0.2"/>
    <row r="9044" hidden="1" x14ac:dyDescent="0.2"/>
    <row r="9045" hidden="1" x14ac:dyDescent="0.2"/>
    <row r="9046" hidden="1" x14ac:dyDescent="0.2"/>
    <row r="9047" hidden="1" x14ac:dyDescent="0.2"/>
    <row r="9048" hidden="1" x14ac:dyDescent="0.2"/>
    <row r="9049" hidden="1" x14ac:dyDescent="0.2"/>
    <row r="9050" hidden="1" x14ac:dyDescent="0.2"/>
    <row r="9051" hidden="1" x14ac:dyDescent="0.2"/>
    <row r="9052" hidden="1" x14ac:dyDescent="0.2"/>
    <row r="9053" hidden="1" x14ac:dyDescent="0.2"/>
    <row r="9054" hidden="1" x14ac:dyDescent="0.2"/>
    <row r="9055" hidden="1" x14ac:dyDescent="0.2"/>
    <row r="9056" hidden="1" x14ac:dyDescent="0.2"/>
    <row r="9057" hidden="1" x14ac:dyDescent="0.2"/>
    <row r="9058" hidden="1" x14ac:dyDescent="0.2"/>
    <row r="9059" hidden="1" x14ac:dyDescent="0.2"/>
    <row r="9060" hidden="1" x14ac:dyDescent="0.2"/>
    <row r="9061" hidden="1" x14ac:dyDescent="0.2"/>
    <row r="9062" hidden="1" x14ac:dyDescent="0.2"/>
    <row r="9063" hidden="1" x14ac:dyDescent="0.2"/>
    <row r="9064" hidden="1" x14ac:dyDescent="0.2"/>
    <row r="9065" hidden="1" x14ac:dyDescent="0.2"/>
    <row r="9066" hidden="1" x14ac:dyDescent="0.2"/>
    <row r="9067" hidden="1" x14ac:dyDescent="0.2"/>
    <row r="9068" hidden="1" x14ac:dyDescent="0.2"/>
    <row r="9069" hidden="1" x14ac:dyDescent="0.2"/>
    <row r="9070" hidden="1" x14ac:dyDescent="0.2"/>
    <row r="9071" hidden="1" x14ac:dyDescent="0.2"/>
    <row r="9072" hidden="1" x14ac:dyDescent="0.2"/>
    <row r="9073" hidden="1" x14ac:dyDescent="0.2"/>
    <row r="9074" hidden="1" x14ac:dyDescent="0.2"/>
    <row r="9075" hidden="1" x14ac:dyDescent="0.2"/>
    <row r="9076" hidden="1" x14ac:dyDescent="0.2"/>
    <row r="9077" hidden="1" x14ac:dyDescent="0.2"/>
    <row r="9078" hidden="1" x14ac:dyDescent="0.2"/>
    <row r="9079" hidden="1" x14ac:dyDescent="0.2"/>
    <row r="9080" hidden="1" x14ac:dyDescent="0.2"/>
    <row r="9081" hidden="1" x14ac:dyDescent="0.2"/>
    <row r="9082" hidden="1" x14ac:dyDescent="0.2"/>
    <row r="9083" hidden="1" x14ac:dyDescent="0.2"/>
    <row r="9084" hidden="1" x14ac:dyDescent="0.2"/>
    <row r="9085" hidden="1" x14ac:dyDescent="0.2"/>
    <row r="9086" hidden="1" x14ac:dyDescent="0.2"/>
    <row r="9087" hidden="1" x14ac:dyDescent="0.2"/>
    <row r="9088" hidden="1" x14ac:dyDescent="0.2"/>
    <row r="9089" hidden="1" x14ac:dyDescent="0.2"/>
    <row r="9090" hidden="1" x14ac:dyDescent="0.2"/>
    <row r="9091" hidden="1" x14ac:dyDescent="0.2"/>
    <row r="9092" hidden="1" x14ac:dyDescent="0.2"/>
    <row r="9093" hidden="1" x14ac:dyDescent="0.2"/>
    <row r="9094" hidden="1" x14ac:dyDescent="0.2"/>
    <row r="9095" hidden="1" x14ac:dyDescent="0.2"/>
    <row r="9096" hidden="1" x14ac:dyDescent="0.2"/>
    <row r="9097" hidden="1" x14ac:dyDescent="0.2"/>
    <row r="9098" hidden="1" x14ac:dyDescent="0.2"/>
    <row r="9099" hidden="1" x14ac:dyDescent="0.2"/>
    <row r="9100" hidden="1" x14ac:dyDescent="0.2"/>
    <row r="9101" hidden="1" x14ac:dyDescent="0.2"/>
    <row r="9102" hidden="1" x14ac:dyDescent="0.2"/>
    <row r="9103" hidden="1" x14ac:dyDescent="0.2"/>
    <row r="9104" hidden="1" x14ac:dyDescent="0.2"/>
    <row r="9105" hidden="1" x14ac:dyDescent="0.2"/>
    <row r="9106" hidden="1" x14ac:dyDescent="0.2"/>
    <row r="9107" hidden="1" x14ac:dyDescent="0.2"/>
    <row r="9108" hidden="1" x14ac:dyDescent="0.2"/>
    <row r="9109" hidden="1" x14ac:dyDescent="0.2"/>
    <row r="9110" hidden="1" x14ac:dyDescent="0.2"/>
    <row r="9111" hidden="1" x14ac:dyDescent="0.2"/>
    <row r="9112" hidden="1" x14ac:dyDescent="0.2"/>
    <row r="9113" hidden="1" x14ac:dyDescent="0.2"/>
    <row r="9114" hidden="1" x14ac:dyDescent="0.2"/>
    <row r="9115" hidden="1" x14ac:dyDescent="0.2"/>
    <row r="9116" hidden="1" x14ac:dyDescent="0.2"/>
    <row r="9117" hidden="1" x14ac:dyDescent="0.2"/>
    <row r="9118" hidden="1" x14ac:dyDescent="0.2"/>
    <row r="9119" hidden="1" x14ac:dyDescent="0.2"/>
    <row r="9120" hidden="1" x14ac:dyDescent="0.2"/>
    <row r="9121" hidden="1" x14ac:dyDescent="0.2"/>
    <row r="9122" hidden="1" x14ac:dyDescent="0.2"/>
    <row r="9123" hidden="1" x14ac:dyDescent="0.2"/>
    <row r="9124" hidden="1" x14ac:dyDescent="0.2"/>
    <row r="9125" hidden="1" x14ac:dyDescent="0.2"/>
    <row r="9126" hidden="1" x14ac:dyDescent="0.2"/>
    <row r="9127" hidden="1" x14ac:dyDescent="0.2"/>
    <row r="9128" hidden="1" x14ac:dyDescent="0.2"/>
    <row r="9129" hidden="1" x14ac:dyDescent="0.2"/>
    <row r="9130" hidden="1" x14ac:dyDescent="0.2"/>
    <row r="9131" hidden="1" x14ac:dyDescent="0.2"/>
    <row r="9132" hidden="1" x14ac:dyDescent="0.2"/>
    <row r="9133" hidden="1" x14ac:dyDescent="0.2"/>
    <row r="9134" hidden="1" x14ac:dyDescent="0.2"/>
    <row r="9135" hidden="1" x14ac:dyDescent="0.2"/>
    <row r="9136" hidden="1" x14ac:dyDescent="0.2"/>
    <row r="9137" hidden="1" x14ac:dyDescent="0.2"/>
    <row r="9138" hidden="1" x14ac:dyDescent="0.2"/>
    <row r="9139" hidden="1" x14ac:dyDescent="0.2"/>
    <row r="9140" hidden="1" x14ac:dyDescent="0.2"/>
    <row r="9141" hidden="1" x14ac:dyDescent="0.2"/>
    <row r="9142" hidden="1" x14ac:dyDescent="0.2"/>
    <row r="9143" hidden="1" x14ac:dyDescent="0.2"/>
    <row r="9144" hidden="1" x14ac:dyDescent="0.2"/>
    <row r="9145" hidden="1" x14ac:dyDescent="0.2"/>
    <row r="9146" hidden="1" x14ac:dyDescent="0.2"/>
    <row r="9147" hidden="1" x14ac:dyDescent="0.2"/>
    <row r="9148" hidden="1" x14ac:dyDescent="0.2"/>
    <row r="9149" hidden="1" x14ac:dyDescent="0.2"/>
    <row r="9150" hidden="1" x14ac:dyDescent="0.2"/>
    <row r="9151" hidden="1" x14ac:dyDescent="0.2"/>
    <row r="9152" hidden="1" x14ac:dyDescent="0.2"/>
    <row r="9153" hidden="1" x14ac:dyDescent="0.2"/>
    <row r="9154" hidden="1" x14ac:dyDescent="0.2"/>
    <row r="9155" hidden="1" x14ac:dyDescent="0.2"/>
    <row r="9156" hidden="1" x14ac:dyDescent="0.2"/>
    <row r="9157" hidden="1" x14ac:dyDescent="0.2"/>
    <row r="9158" hidden="1" x14ac:dyDescent="0.2"/>
    <row r="9159" hidden="1" x14ac:dyDescent="0.2"/>
    <row r="9160" hidden="1" x14ac:dyDescent="0.2"/>
    <row r="9161" hidden="1" x14ac:dyDescent="0.2"/>
    <row r="9162" hidden="1" x14ac:dyDescent="0.2"/>
    <row r="9163" hidden="1" x14ac:dyDescent="0.2"/>
    <row r="9164" hidden="1" x14ac:dyDescent="0.2"/>
    <row r="9165" hidden="1" x14ac:dyDescent="0.2"/>
    <row r="9166" hidden="1" x14ac:dyDescent="0.2"/>
    <row r="9167" hidden="1" x14ac:dyDescent="0.2"/>
    <row r="9168" hidden="1" x14ac:dyDescent="0.2"/>
    <row r="9169" hidden="1" x14ac:dyDescent="0.2"/>
    <row r="9170" hidden="1" x14ac:dyDescent="0.2"/>
    <row r="9171" hidden="1" x14ac:dyDescent="0.2"/>
    <row r="9172" hidden="1" x14ac:dyDescent="0.2"/>
    <row r="9173" hidden="1" x14ac:dyDescent="0.2"/>
    <row r="9174" hidden="1" x14ac:dyDescent="0.2"/>
    <row r="9175" hidden="1" x14ac:dyDescent="0.2"/>
    <row r="9176" hidden="1" x14ac:dyDescent="0.2"/>
    <row r="9177" hidden="1" x14ac:dyDescent="0.2"/>
    <row r="9178" hidden="1" x14ac:dyDescent="0.2"/>
    <row r="9179" hidden="1" x14ac:dyDescent="0.2"/>
    <row r="9180" hidden="1" x14ac:dyDescent="0.2"/>
    <row r="9181" hidden="1" x14ac:dyDescent="0.2"/>
    <row r="9182" hidden="1" x14ac:dyDescent="0.2"/>
    <row r="9183" hidden="1" x14ac:dyDescent="0.2"/>
    <row r="9184" hidden="1" x14ac:dyDescent="0.2"/>
    <row r="9185" hidden="1" x14ac:dyDescent="0.2"/>
    <row r="9186" hidden="1" x14ac:dyDescent="0.2"/>
    <row r="9187" hidden="1" x14ac:dyDescent="0.2"/>
    <row r="9188" hidden="1" x14ac:dyDescent="0.2"/>
    <row r="9189" hidden="1" x14ac:dyDescent="0.2"/>
    <row r="9190" hidden="1" x14ac:dyDescent="0.2"/>
    <row r="9191" hidden="1" x14ac:dyDescent="0.2"/>
    <row r="9192" hidden="1" x14ac:dyDescent="0.2"/>
    <row r="9193" hidden="1" x14ac:dyDescent="0.2"/>
    <row r="9194" hidden="1" x14ac:dyDescent="0.2"/>
    <row r="9195" hidden="1" x14ac:dyDescent="0.2"/>
    <row r="9196" hidden="1" x14ac:dyDescent="0.2"/>
    <row r="9197" hidden="1" x14ac:dyDescent="0.2"/>
    <row r="9198" hidden="1" x14ac:dyDescent="0.2"/>
    <row r="9199" hidden="1" x14ac:dyDescent="0.2"/>
    <row r="9200" hidden="1" x14ac:dyDescent="0.2"/>
    <row r="9201" hidden="1" x14ac:dyDescent="0.2"/>
    <row r="9202" hidden="1" x14ac:dyDescent="0.2"/>
    <row r="9203" hidden="1" x14ac:dyDescent="0.2"/>
    <row r="9204" hidden="1" x14ac:dyDescent="0.2"/>
    <row r="9205" hidden="1" x14ac:dyDescent="0.2"/>
    <row r="9206" hidden="1" x14ac:dyDescent="0.2"/>
    <row r="9207" hidden="1" x14ac:dyDescent="0.2"/>
    <row r="9208" hidden="1" x14ac:dyDescent="0.2"/>
    <row r="9209" hidden="1" x14ac:dyDescent="0.2"/>
    <row r="9210" hidden="1" x14ac:dyDescent="0.2"/>
    <row r="9211" hidden="1" x14ac:dyDescent="0.2"/>
    <row r="9212" hidden="1" x14ac:dyDescent="0.2"/>
    <row r="9213" hidden="1" x14ac:dyDescent="0.2"/>
    <row r="9214" hidden="1" x14ac:dyDescent="0.2"/>
    <row r="9215" hidden="1" x14ac:dyDescent="0.2"/>
    <row r="9216" hidden="1" x14ac:dyDescent="0.2"/>
    <row r="9217" hidden="1" x14ac:dyDescent="0.2"/>
    <row r="9218" hidden="1" x14ac:dyDescent="0.2"/>
    <row r="9219" hidden="1" x14ac:dyDescent="0.2"/>
    <row r="9220" hidden="1" x14ac:dyDescent="0.2"/>
    <row r="9221" hidden="1" x14ac:dyDescent="0.2"/>
    <row r="9222" hidden="1" x14ac:dyDescent="0.2"/>
    <row r="9223" hidden="1" x14ac:dyDescent="0.2"/>
    <row r="9224" hidden="1" x14ac:dyDescent="0.2"/>
    <row r="9225" hidden="1" x14ac:dyDescent="0.2"/>
    <row r="9226" hidden="1" x14ac:dyDescent="0.2"/>
    <row r="9227" hidden="1" x14ac:dyDescent="0.2"/>
    <row r="9228" hidden="1" x14ac:dyDescent="0.2"/>
    <row r="9229" hidden="1" x14ac:dyDescent="0.2"/>
    <row r="9230" hidden="1" x14ac:dyDescent="0.2"/>
    <row r="9231" hidden="1" x14ac:dyDescent="0.2"/>
    <row r="9232" hidden="1" x14ac:dyDescent="0.2"/>
    <row r="9233" hidden="1" x14ac:dyDescent="0.2"/>
    <row r="9234" hidden="1" x14ac:dyDescent="0.2"/>
    <row r="9235" hidden="1" x14ac:dyDescent="0.2"/>
    <row r="9236" hidden="1" x14ac:dyDescent="0.2"/>
    <row r="9237" hidden="1" x14ac:dyDescent="0.2"/>
    <row r="9238" hidden="1" x14ac:dyDescent="0.2"/>
    <row r="9239" hidden="1" x14ac:dyDescent="0.2"/>
    <row r="9240" hidden="1" x14ac:dyDescent="0.2"/>
    <row r="9241" hidden="1" x14ac:dyDescent="0.2"/>
    <row r="9242" hidden="1" x14ac:dyDescent="0.2"/>
    <row r="9243" hidden="1" x14ac:dyDescent="0.2"/>
    <row r="9244" hidden="1" x14ac:dyDescent="0.2"/>
    <row r="9245" hidden="1" x14ac:dyDescent="0.2"/>
    <row r="9246" hidden="1" x14ac:dyDescent="0.2"/>
    <row r="9247" hidden="1" x14ac:dyDescent="0.2"/>
    <row r="9248" hidden="1" x14ac:dyDescent="0.2"/>
    <row r="9249" hidden="1" x14ac:dyDescent="0.2"/>
    <row r="9250" hidden="1" x14ac:dyDescent="0.2"/>
    <row r="9251" hidden="1" x14ac:dyDescent="0.2"/>
    <row r="9252" hidden="1" x14ac:dyDescent="0.2"/>
    <row r="9253" hidden="1" x14ac:dyDescent="0.2"/>
    <row r="9254" hidden="1" x14ac:dyDescent="0.2"/>
    <row r="9255" hidden="1" x14ac:dyDescent="0.2"/>
    <row r="9256" hidden="1" x14ac:dyDescent="0.2"/>
    <row r="9257" hidden="1" x14ac:dyDescent="0.2"/>
    <row r="9258" hidden="1" x14ac:dyDescent="0.2"/>
    <row r="9259" hidden="1" x14ac:dyDescent="0.2"/>
    <row r="9260" hidden="1" x14ac:dyDescent="0.2"/>
    <row r="9261" hidden="1" x14ac:dyDescent="0.2"/>
    <row r="9262" hidden="1" x14ac:dyDescent="0.2"/>
    <row r="9263" hidden="1" x14ac:dyDescent="0.2"/>
    <row r="9264" hidden="1" x14ac:dyDescent="0.2"/>
    <row r="9265" hidden="1" x14ac:dyDescent="0.2"/>
    <row r="9266" hidden="1" x14ac:dyDescent="0.2"/>
    <row r="9267" hidden="1" x14ac:dyDescent="0.2"/>
    <row r="9268" hidden="1" x14ac:dyDescent="0.2"/>
    <row r="9269" hidden="1" x14ac:dyDescent="0.2"/>
    <row r="9270" hidden="1" x14ac:dyDescent="0.2"/>
    <row r="9271" hidden="1" x14ac:dyDescent="0.2"/>
    <row r="9272" hidden="1" x14ac:dyDescent="0.2"/>
    <row r="9273" hidden="1" x14ac:dyDescent="0.2"/>
    <row r="9274" hidden="1" x14ac:dyDescent="0.2"/>
    <row r="9275" hidden="1" x14ac:dyDescent="0.2"/>
    <row r="9276" hidden="1" x14ac:dyDescent="0.2"/>
    <row r="9277" hidden="1" x14ac:dyDescent="0.2"/>
    <row r="9278" hidden="1" x14ac:dyDescent="0.2"/>
    <row r="9279" hidden="1" x14ac:dyDescent="0.2"/>
    <row r="9280" hidden="1" x14ac:dyDescent="0.2"/>
    <row r="9281" hidden="1" x14ac:dyDescent="0.2"/>
    <row r="9282" hidden="1" x14ac:dyDescent="0.2"/>
    <row r="9283" hidden="1" x14ac:dyDescent="0.2"/>
    <row r="9284" hidden="1" x14ac:dyDescent="0.2"/>
    <row r="9285" hidden="1" x14ac:dyDescent="0.2"/>
    <row r="9286" hidden="1" x14ac:dyDescent="0.2"/>
    <row r="9287" hidden="1" x14ac:dyDescent="0.2"/>
    <row r="9288" hidden="1" x14ac:dyDescent="0.2"/>
    <row r="9289" hidden="1" x14ac:dyDescent="0.2"/>
    <row r="9290" hidden="1" x14ac:dyDescent="0.2"/>
    <row r="9291" hidden="1" x14ac:dyDescent="0.2"/>
    <row r="9292" hidden="1" x14ac:dyDescent="0.2"/>
    <row r="9293" hidden="1" x14ac:dyDescent="0.2"/>
    <row r="9294" hidden="1" x14ac:dyDescent="0.2"/>
    <row r="9295" hidden="1" x14ac:dyDescent="0.2"/>
    <row r="9296" hidden="1" x14ac:dyDescent="0.2"/>
    <row r="9297" hidden="1" x14ac:dyDescent="0.2"/>
    <row r="9298" hidden="1" x14ac:dyDescent="0.2"/>
    <row r="9299" hidden="1" x14ac:dyDescent="0.2"/>
    <row r="9300" hidden="1" x14ac:dyDescent="0.2"/>
    <row r="9301" hidden="1" x14ac:dyDescent="0.2"/>
    <row r="9302" hidden="1" x14ac:dyDescent="0.2"/>
    <row r="9303" hidden="1" x14ac:dyDescent="0.2"/>
    <row r="9304" hidden="1" x14ac:dyDescent="0.2"/>
    <row r="9305" hidden="1" x14ac:dyDescent="0.2"/>
    <row r="9306" hidden="1" x14ac:dyDescent="0.2"/>
    <row r="9307" hidden="1" x14ac:dyDescent="0.2"/>
    <row r="9308" hidden="1" x14ac:dyDescent="0.2"/>
    <row r="9309" hidden="1" x14ac:dyDescent="0.2"/>
    <row r="9310" hidden="1" x14ac:dyDescent="0.2"/>
    <row r="9311" hidden="1" x14ac:dyDescent="0.2"/>
    <row r="9312" hidden="1" x14ac:dyDescent="0.2"/>
    <row r="9313" hidden="1" x14ac:dyDescent="0.2"/>
    <row r="9314" hidden="1" x14ac:dyDescent="0.2"/>
    <row r="9315" hidden="1" x14ac:dyDescent="0.2"/>
    <row r="9316" hidden="1" x14ac:dyDescent="0.2"/>
    <row r="9317" hidden="1" x14ac:dyDescent="0.2"/>
    <row r="9318" hidden="1" x14ac:dyDescent="0.2"/>
    <row r="9319" hidden="1" x14ac:dyDescent="0.2"/>
    <row r="9320" hidden="1" x14ac:dyDescent="0.2"/>
    <row r="9321" hidden="1" x14ac:dyDescent="0.2"/>
    <row r="9322" hidden="1" x14ac:dyDescent="0.2"/>
    <row r="9323" hidden="1" x14ac:dyDescent="0.2"/>
    <row r="9324" hidden="1" x14ac:dyDescent="0.2"/>
    <row r="9325" hidden="1" x14ac:dyDescent="0.2"/>
    <row r="9326" hidden="1" x14ac:dyDescent="0.2"/>
    <row r="9327" hidden="1" x14ac:dyDescent="0.2"/>
    <row r="9328" hidden="1" x14ac:dyDescent="0.2"/>
    <row r="9329" hidden="1" x14ac:dyDescent="0.2"/>
    <row r="9330" hidden="1" x14ac:dyDescent="0.2"/>
    <row r="9331" hidden="1" x14ac:dyDescent="0.2"/>
    <row r="9332" hidden="1" x14ac:dyDescent="0.2"/>
    <row r="9333" hidden="1" x14ac:dyDescent="0.2"/>
    <row r="9334" hidden="1" x14ac:dyDescent="0.2"/>
    <row r="9335" hidden="1" x14ac:dyDescent="0.2"/>
    <row r="9336" hidden="1" x14ac:dyDescent="0.2"/>
    <row r="9337" hidden="1" x14ac:dyDescent="0.2"/>
    <row r="9338" hidden="1" x14ac:dyDescent="0.2"/>
    <row r="9339" hidden="1" x14ac:dyDescent="0.2"/>
    <row r="9340" hidden="1" x14ac:dyDescent="0.2"/>
    <row r="9341" hidden="1" x14ac:dyDescent="0.2"/>
    <row r="9342" hidden="1" x14ac:dyDescent="0.2"/>
    <row r="9343" hidden="1" x14ac:dyDescent="0.2"/>
    <row r="9344" hidden="1" x14ac:dyDescent="0.2"/>
    <row r="9345" hidden="1" x14ac:dyDescent="0.2"/>
    <row r="9346" hidden="1" x14ac:dyDescent="0.2"/>
    <row r="9347" hidden="1" x14ac:dyDescent="0.2"/>
    <row r="9348" hidden="1" x14ac:dyDescent="0.2"/>
    <row r="9349" hidden="1" x14ac:dyDescent="0.2"/>
    <row r="9350" hidden="1" x14ac:dyDescent="0.2"/>
    <row r="9351" hidden="1" x14ac:dyDescent="0.2"/>
    <row r="9352" hidden="1" x14ac:dyDescent="0.2"/>
    <row r="9353" hidden="1" x14ac:dyDescent="0.2"/>
    <row r="9354" hidden="1" x14ac:dyDescent="0.2"/>
    <row r="9355" hidden="1" x14ac:dyDescent="0.2"/>
    <row r="9356" hidden="1" x14ac:dyDescent="0.2"/>
    <row r="9357" hidden="1" x14ac:dyDescent="0.2"/>
    <row r="9358" hidden="1" x14ac:dyDescent="0.2"/>
    <row r="9359" hidden="1" x14ac:dyDescent="0.2"/>
    <row r="9360" hidden="1" x14ac:dyDescent="0.2"/>
    <row r="9361" hidden="1" x14ac:dyDescent="0.2"/>
    <row r="9362" hidden="1" x14ac:dyDescent="0.2"/>
    <row r="9363" hidden="1" x14ac:dyDescent="0.2"/>
    <row r="9364" hidden="1" x14ac:dyDescent="0.2"/>
    <row r="9365" hidden="1" x14ac:dyDescent="0.2"/>
    <row r="9366" hidden="1" x14ac:dyDescent="0.2"/>
    <row r="9367" hidden="1" x14ac:dyDescent="0.2"/>
    <row r="9368" hidden="1" x14ac:dyDescent="0.2"/>
    <row r="9369" hidden="1" x14ac:dyDescent="0.2"/>
    <row r="9370" hidden="1" x14ac:dyDescent="0.2"/>
    <row r="9371" hidden="1" x14ac:dyDescent="0.2"/>
    <row r="9372" hidden="1" x14ac:dyDescent="0.2"/>
    <row r="9373" hidden="1" x14ac:dyDescent="0.2"/>
    <row r="9374" hidden="1" x14ac:dyDescent="0.2"/>
    <row r="9375" hidden="1" x14ac:dyDescent="0.2"/>
    <row r="9376" hidden="1" x14ac:dyDescent="0.2"/>
    <row r="9377" hidden="1" x14ac:dyDescent="0.2"/>
    <row r="9378" hidden="1" x14ac:dyDescent="0.2"/>
    <row r="9379" hidden="1" x14ac:dyDescent="0.2"/>
    <row r="9380" hidden="1" x14ac:dyDescent="0.2"/>
    <row r="9381" hidden="1" x14ac:dyDescent="0.2"/>
    <row r="9382" hidden="1" x14ac:dyDescent="0.2"/>
    <row r="9383" hidden="1" x14ac:dyDescent="0.2"/>
    <row r="9384" hidden="1" x14ac:dyDescent="0.2"/>
    <row r="9385" hidden="1" x14ac:dyDescent="0.2"/>
    <row r="9386" hidden="1" x14ac:dyDescent="0.2"/>
    <row r="9387" hidden="1" x14ac:dyDescent="0.2"/>
    <row r="9388" hidden="1" x14ac:dyDescent="0.2"/>
    <row r="9389" hidden="1" x14ac:dyDescent="0.2"/>
    <row r="9390" hidden="1" x14ac:dyDescent="0.2"/>
    <row r="9391" hidden="1" x14ac:dyDescent="0.2"/>
    <row r="9392" hidden="1" x14ac:dyDescent="0.2"/>
    <row r="9393" hidden="1" x14ac:dyDescent="0.2"/>
    <row r="9394" hidden="1" x14ac:dyDescent="0.2"/>
    <row r="9395" hidden="1" x14ac:dyDescent="0.2"/>
    <row r="9396" hidden="1" x14ac:dyDescent="0.2"/>
    <row r="9397" hidden="1" x14ac:dyDescent="0.2"/>
    <row r="9398" hidden="1" x14ac:dyDescent="0.2"/>
    <row r="9399" hidden="1" x14ac:dyDescent="0.2"/>
    <row r="9400" hidden="1" x14ac:dyDescent="0.2"/>
    <row r="9401" hidden="1" x14ac:dyDescent="0.2"/>
    <row r="9402" hidden="1" x14ac:dyDescent="0.2"/>
    <row r="9403" hidden="1" x14ac:dyDescent="0.2"/>
    <row r="9404" hidden="1" x14ac:dyDescent="0.2"/>
    <row r="9405" hidden="1" x14ac:dyDescent="0.2"/>
    <row r="9406" hidden="1" x14ac:dyDescent="0.2"/>
    <row r="9407" hidden="1" x14ac:dyDescent="0.2"/>
    <row r="9408" hidden="1" x14ac:dyDescent="0.2"/>
    <row r="9409" hidden="1" x14ac:dyDescent="0.2"/>
    <row r="9410" hidden="1" x14ac:dyDescent="0.2"/>
    <row r="9411" hidden="1" x14ac:dyDescent="0.2"/>
    <row r="9412" hidden="1" x14ac:dyDescent="0.2"/>
    <row r="9413" hidden="1" x14ac:dyDescent="0.2"/>
    <row r="9414" hidden="1" x14ac:dyDescent="0.2"/>
    <row r="9415" hidden="1" x14ac:dyDescent="0.2"/>
    <row r="9416" hidden="1" x14ac:dyDescent="0.2"/>
    <row r="9417" hidden="1" x14ac:dyDescent="0.2"/>
    <row r="9418" hidden="1" x14ac:dyDescent="0.2"/>
    <row r="9419" hidden="1" x14ac:dyDescent="0.2"/>
    <row r="9420" hidden="1" x14ac:dyDescent="0.2"/>
    <row r="9421" hidden="1" x14ac:dyDescent="0.2"/>
    <row r="9422" hidden="1" x14ac:dyDescent="0.2"/>
    <row r="9423" hidden="1" x14ac:dyDescent="0.2"/>
    <row r="9424" hidden="1" x14ac:dyDescent="0.2"/>
    <row r="9425" hidden="1" x14ac:dyDescent="0.2"/>
    <row r="9426" hidden="1" x14ac:dyDescent="0.2"/>
    <row r="9427" hidden="1" x14ac:dyDescent="0.2"/>
    <row r="9428" hidden="1" x14ac:dyDescent="0.2"/>
    <row r="9429" hidden="1" x14ac:dyDescent="0.2"/>
    <row r="9430" hidden="1" x14ac:dyDescent="0.2"/>
    <row r="9431" hidden="1" x14ac:dyDescent="0.2"/>
    <row r="9432" hidden="1" x14ac:dyDescent="0.2"/>
    <row r="9433" hidden="1" x14ac:dyDescent="0.2"/>
    <row r="9434" hidden="1" x14ac:dyDescent="0.2"/>
    <row r="9435" hidden="1" x14ac:dyDescent="0.2"/>
    <row r="9436" hidden="1" x14ac:dyDescent="0.2"/>
    <row r="9437" hidden="1" x14ac:dyDescent="0.2"/>
    <row r="9438" hidden="1" x14ac:dyDescent="0.2"/>
    <row r="9439" hidden="1" x14ac:dyDescent="0.2"/>
    <row r="9440" hidden="1" x14ac:dyDescent="0.2"/>
    <row r="9441" hidden="1" x14ac:dyDescent="0.2"/>
    <row r="9442" hidden="1" x14ac:dyDescent="0.2"/>
    <row r="9443" hidden="1" x14ac:dyDescent="0.2"/>
    <row r="9444" hidden="1" x14ac:dyDescent="0.2"/>
    <row r="9445" hidden="1" x14ac:dyDescent="0.2"/>
    <row r="9446" hidden="1" x14ac:dyDescent="0.2"/>
    <row r="9447" hidden="1" x14ac:dyDescent="0.2"/>
    <row r="9448" hidden="1" x14ac:dyDescent="0.2"/>
    <row r="9449" hidden="1" x14ac:dyDescent="0.2"/>
    <row r="9450" hidden="1" x14ac:dyDescent="0.2"/>
    <row r="9451" hidden="1" x14ac:dyDescent="0.2"/>
    <row r="9452" hidden="1" x14ac:dyDescent="0.2"/>
    <row r="9453" hidden="1" x14ac:dyDescent="0.2"/>
    <row r="9454" hidden="1" x14ac:dyDescent="0.2"/>
    <row r="9455" hidden="1" x14ac:dyDescent="0.2"/>
    <row r="9456" hidden="1" x14ac:dyDescent="0.2"/>
    <row r="9457" hidden="1" x14ac:dyDescent="0.2"/>
    <row r="9458" hidden="1" x14ac:dyDescent="0.2"/>
    <row r="9459" hidden="1" x14ac:dyDescent="0.2"/>
    <row r="9460" hidden="1" x14ac:dyDescent="0.2"/>
    <row r="9461" hidden="1" x14ac:dyDescent="0.2"/>
    <row r="9462" hidden="1" x14ac:dyDescent="0.2"/>
    <row r="9463" hidden="1" x14ac:dyDescent="0.2"/>
    <row r="9464" hidden="1" x14ac:dyDescent="0.2"/>
    <row r="9465" hidden="1" x14ac:dyDescent="0.2"/>
    <row r="9466" hidden="1" x14ac:dyDescent="0.2"/>
    <row r="9467" hidden="1" x14ac:dyDescent="0.2"/>
    <row r="9468" hidden="1" x14ac:dyDescent="0.2"/>
    <row r="9469" hidden="1" x14ac:dyDescent="0.2"/>
    <row r="9470" hidden="1" x14ac:dyDescent="0.2"/>
    <row r="9471" hidden="1" x14ac:dyDescent="0.2"/>
    <row r="9472" hidden="1" x14ac:dyDescent="0.2"/>
    <row r="9473" hidden="1" x14ac:dyDescent="0.2"/>
    <row r="9474" hidden="1" x14ac:dyDescent="0.2"/>
    <row r="9475" hidden="1" x14ac:dyDescent="0.2"/>
    <row r="9476" hidden="1" x14ac:dyDescent="0.2"/>
    <row r="9477" hidden="1" x14ac:dyDescent="0.2"/>
    <row r="9478" hidden="1" x14ac:dyDescent="0.2"/>
    <row r="9479" hidden="1" x14ac:dyDescent="0.2"/>
    <row r="9480" hidden="1" x14ac:dyDescent="0.2"/>
    <row r="9481" hidden="1" x14ac:dyDescent="0.2"/>
    <row r="9482" hidden="1" x14ac:dyDescent="0.2"/>
    <row r="9483" hidden="1" x14ac:dyDescent="0.2"/>
    <row r="9484" hidden="1" x14ac:dyDescent="0.2"/>
    <row r="9485" hidden="1" x14ac:dyDescent="0.2"/>
    <row r="9486" hidden="1" x14ac:dyDescent="0.2"/>
    <row r="9487" hidden="1" x14ac:dyDescent="0.2"/>
    <row r="9488" hidden="1" x14ac:dyDescent="0.2"/>
    <row r="9489" hidden="1" x14ac:dyDescent="0.2"/>
    <row r="9490" hidden="1" x14ac:dyDescent="0.2"/>
    <row r="9491" hidden="1" x14ac:dyDescent="0.2"/>
    <row r="9492" hidden="1" x14ac:dyDescent="0.2"/>
    <row r="9493" hidden="1" x14ac:dyDescent="0.2"/>
    <row r="9494" hidden="1" x14ac:dyDescent="0.2"/>
    <row r="9495" hidden="1" x14ac:dyDescent="0.2"/>
    <row r="9496" hidden="1" x14ac:dyDescent="0.2"/>
    <row r="9497" hidden="1" x14ac:dyDescent="0.2"/>
    <row r="9498" hidden="1" x14ac:dyDescent="0.2"/>
    <row r="9499" hidden="1" x14ac:dyDescent="0.2"/>
    <row r="9500" hidden="1" x14ac:dyDescent="0.2"/>
    <row r="9501" hidden="1" x14ac:dyDescent="0.2"/>
    <row r="9502" hidden="1" x14ac:dyDescent="0.2"/>
    <row r="9503" hidden="1" x14ac:dyDescent="0.2"/>
    <row r="9504" hidden="1" x14ac:dyDescent="0.2"/>
    <row r="9505" hidden="1" x14ac:dyDescent="0.2"/>
    <row r="9506" hidden="1" x14ac:dyDescent="0.2"/>
    <row r="9507" hidden="1" x14ac:dyDescent="0.2"/>
    <row r="9508" hidden="1" x14ac:dyDescent="0.2"/>
    <row r="9509" hidden="1" x14ac:dyDescent="0.2"/>
    <row r="9510" hidden="1" x14ac:dyDescent="0.2"/>
    <row r="9511" hidden="1" x14ac:dyDescent="0.2"/>
    <row r="9512" hidden="1" x14ac:dyDescent="0.2"/>
    <row r="9513" hidden="1" x14ac:dyDescent="0.2"/>
    <row r="9514" hidden="1" x14ac:dyDescent="0.2"/>
    <row r="9515" hidden="1" x14ac:dyDescent="0.2"/>
    <row r="9516" hidden="1" x14ac:dyDescent="0.2"/>
    <row r="9517" hidden="1" x14ac:dyDescent="0.2"/>
    <row r="9518" hidden="1" x14ac:dyDescent="0.2"/>
    <row r="9519" hidden="1" x14ac:dyDescent="0.2"/>
    <row r="9520" hidden="1" x14ac:dyDescent="0.2"/>
    <row r="9521" hidden="1" x14ac:dyDescent="0.2"/>
    <row r="9522" hidden="1" x14ac:dyDescent="0.2"/>
    <row r="9523" hidden="1" x14ac:dyDescent="0.2"/>
    <row r="9524" hidden="1" x14ac:dyDescent="0.2"/>
    <row r="9525" hidden="1" x14ac:dyDescent="0.2"/>
    <row r="9526" hidden="1" x14ac:dyDescent="0.2"/>
    <row r="9527" hidden="1" x14ac:dyDescent="0.2"/>
    <row r="9528" hidden="1" x14ac:dyDescent="0.2"/>
    <row r="9529" hidden="1" x14ac:dyDescent="0.2"/>
    <row r="9530" hidden="1" x14ac:dyDescent="0.2"/>
    <row r="9531" hidden="1" x14ac:dyDescent="0.2"/>
    <row r="9532" hidden="1" x14ac:dyDescent="0.2"/>
    <row r="9533" hidden="1" x14ac:dyDescent="0.2"/>
    <row r="9534" hidden="1" x14ac:dyDescent="0.2"/>
    <row r="9535" hidden="1" x14ac:dyDescent="0.2"/>
    <row r="9536" hidden="1" x14ac:dyDescent="0.2"/>
    <row r="9537" hidden="1" x14ac:dyDescent="0.2"/>
    <row r="9538" hidden="1" x14ac:dyDescent="0.2"/>
    <row r="9539" hidden="1" x14ac:dyDescent="0.2"/>
    <row r="9540" hidden="1" x14ac:dyDescent="0.2"/>
    <row r="9541" hidden="1" x14ac:dyDescent="0.2"/>
    <row r="9542" hidden="1" x14ac:dyDescent="0.2"/>
    <row r="9543" hidden="1" x14ac:dyDescent="0.2"/>
    <row r="9544" hidden="1" x14ac:dyDescent="0.2"/>
    <row r="9545" hidden="1" x14ac:dyDescent="0.2"/>
    <row r="9546" hidden="1" x14ac:dyDescent="0.2"/>
    <row r="9547" hidden="1" x14ac:dyDescent="0.2"/>
    <row r="9548" hidden="1" x14ac:dyDescent="0.2"/>
    <row r="9549" hidden="1" x14ac:dyDescent="0.2"/>
    <row r="9550" hidden="1" x14ac:dyDescent="0.2"/>
    <row r="9551" hidden="1" x14ac:dyDescent="0.2"/>
    <row r="9552" hidden="1" x14ac:dyDescent="0.2"/>
    <row r="9553" hidden="1" x14ac:dyDescent="0.2"/>
    <row r="9554" hidden="1" x14ac:dyDescent="0.2"/>
    <row r="9555" hidden="1" x14ac:dyDescent="0.2"/>
    <row r="9556" hidden="1" x14ac:dyDescent="0.2"/>
    <row r="9557" hidden="1" x14ac:dyDescent="0.2"/>
    <row r="9558" hidden="1" x14ac:dyDescent="0.2"/>
    <row r="9559" hidden="1" x14ac:dyDescent="0.2"/>
    <row r="9560" hidden="1" x14ac:dyDescent="0.2"/>
    <row r="9561" hidden="1" x14ac:dyDescent="0.2"/>
    <row r="9562" hidden="1" x14ac:dyDescent="0.2"/>
    <row r="9563" hidden="1" x14ac:dyDescent="0.2"/>
    <row r="9564" hidden="1" x14ac:dyDescent="0.2"/>
    <row r="9565" hidden="1" x14ac:dyDescent="0.2"/>
    <row r="9566" hidden="1" x14ac:dyDescent="0.2"/>
    <row r="9567" hidden="1" x14ac:dyDescent="0.2"/>
    <row r="9568" hidden="1" x14ac:dyDescent="0.2"/>
    <row r="9569" hidden="1" x14ac:dyDescent="0.2"/>
    <row r="9570" hidden="1" x14ac:dyDescent="0.2"/>
    <row r="9571" hidden="1" x14ac:dyDescent="0.2"/>
    <row r="9572" hidden="1" x14ac:dyDescent="0.2"/>
    <row r="9573" hidden="1" x14ac:dyDescent="0.2"/>
    <row r="9574" hidden="1" x14ac:dyDescent="0.2"/>
    <row r="9575" hidden="1" x14ac:dyDescent="0.2"/>
    <row r="9576" hidden="1" x14ac:dyDescent="0.2"/>
    <row r="9577" hidden="1" x14ac:dyDescent="0.2"/>
    <row r="9578" hidden="1" x14ac:dyDescent="0.2"/>
    <row r="9579" hidden="1" x14ac:dyDescent="0.2"/>
    <row r="9580" hidden="1" x14ac:dyDescent="0.2"/>
    <row r="9581" hidden="1" x14ac:dyDescent="0.2"/>
    <row r="9582" hidden="1" x14ac:dyDescent="0.2"/>
    <row r="9583" hidden="1" x14ac:dyDescent="0.2"/>
    <row r="9584" hidden="1" x14ac:dyDescent="0.2"/>
    <row r="9585" hidden="1" x14ac:dyDescent="0.2"/>
    <row r="9586" hidden="1" x14ac:dyDescent="0.2"/>
    <row r="9587" hidden="1" x14ac:dyDescent="0.2"/>
    <row r="9588" hidden="1" x14ac:dyDescent="0.2"/>
    <row r="9589" hidden="1" x14ac:dyDescent="0.2"/>
    <row r="9590" hidden="1" x14ac:dyDescent="0.2"/>
    <row r="9591" hidden="1" x14ac:dyDescent="0.2"/>
    <row r="9592" hidden="1" x14ac:dyDescent="0.2"/>
    <row r="9593" hidden="1" x14ac:dyDescent="0.2"/>
    <row r="9594" hidden="1" x14ac:dyDescent="0.2"/>
    <row r="9595" hidden="1" x14ac:dyDescent="0.2"/>
    <row r="9596" hidden="1" x14ac:dyDescent="0.2"/>
    <row r="9597" hidden="1" x14ac:dyDescent="0.2"/>
    <row r="9598" hidden="1" x14ac:dyDescent="0.2"/>
    <row r="9599" hidden="1" x14ac:dyDescent="0.2"/>
    <row r="9600" hidden="1" x14ac:dyDescent="0.2"/>
    <row r="9601" hidden="1" x14ac:dyDescent="0.2"/>
    <row r="9602" hidden="1" x14ac:dyDescent="0.2"/>
    <row r="9603" hidden="1" x14ac:dyDescent="0.2"/>
    <row r="9604" hidden="1" x14ac:dyDescent="0.2"/>
    <row r="9605" hidden="1" x14ac:dyDescent="0.2"/>
    <row r="9606" hidden="1" x14ac:dyDescent="0.2"/>
    <row r="9607" hidden="1" x14ac:dyDescent="0.2"/>
    <row r="9608" hidden="1" x14ac:dyDescent="0.2"/>
    <row r="9609" hidden="1" x14ac:dyDescent="0.2"/>
    <row r="9610" hidden="1" x14ac:dyDescent="0.2"/>
    <row r="9611" hidden="1" x14ac:dyDescent="0.2"/>
    <row r="9612" hidden="1" x14ac:dyDescent="0.2"/>
    <row r="9613" hidden="1" x14ac:dyDescent="0.2"/>
    <row r="9614" hidden="1" x14ac:dyDescent="0.2"/>
    <row r="9615" hidden="1" x14ac:dyDescent="0.2"/>
    <row r="9616" hidden="1" x14ac:dyDescent="0.2"/>
    <row r="9617" hidden="1" x14ac:dyDescent="0.2"/>
    <row r="9618" hidden="1" x14ac:dyDescent="0.2"/>
    <row r="9619" hidden="1" x14ac:dyDescent="0.2"/>
    <row r="9620" hidden="1" x14ac:dyDescent="0.2"/>
    <row r="9621" hidden="1" x14ac:dyDescent="0.2"/>
    <row r="9622" hidden="1" x14ac:dyDescent="0.2"/>
    <row r="9623" hidden="1" x14ac:dyDescent="0.2"/>
    <row r="9624" hidden="1" x14ac:dyDescent="0.2"/>
    <row r="9625" hidden="1" x14ac:dyDescent="0.2"/>
    <row r="9626" hidden="1" x14ac:dyDescent="0.2"/>
    <row r="9627" hidden="1" x14ac:dyDescent="0.2"/>
    <row r="9628" hidden="1" x14ac:dyDescent="0.2"/>
    <row r="9629" hidden="1" x14ac:dyDescent="0.2"/>
    <row r="9630" hidden="1" x14ac:dyDescent="0.2"/>
    <row r="9631" hidden="1" x14ac:dyDescent="0.2"/>
    <row r="9632" hidden="1" x14ac:dyDescent="0.2"/>
    <row r="9633" hidden="1" x14ac:dyDescent="0.2"/>
    <row r="9634" hidden="1" x14ac:dyDescent="0.2"/>
    <row r="9635" hidden="1" x14ac:dyDescent="0.2"/>
    <row r="9636" hidden="1" x14ac:dyDescent="0.2"/>
    <row r="9637" hidden="1" x14ac:dyDescent="0.2"/>
    <row r="9638" hidden="1" x14ac:dyDescent="0.2"/>
    <row r="9639" hidden="1" x14ac:dyDescent="0.2"/>
    <row r="9640" hidden="1" x14ac:dyDescent="0.2"/>
    <row r="9641" hidden="1" x14ac:dyDescent="0.2"/>
    <row r="9642" hidden="1" x14ac:dyDescent="0.2"/>
    <row r="9643" hidden="1" x14ac:dyDescent="0.2"/>
    <row r="9644" hidden="1" x14ac:dyDescent="0.2"/>
    <row r="9645" hidden="1" x14ac:dyDescent="0.2"/>
    <row r="9646" hidden="1" x14ac:dyDescent="0.2"/>
    <row r="9647" hidden="1" x14ac:dyDescent="0.2"/>
    <row r="9648" hidden="1" x14ac:dyDescent="0.2"/>
    <row r="9649" hidden="1" x14ac:dyDescent="0.2"/>
    <row r="9650" hidden="1" x14ac:dyDescent="0.2"/>
    <row r="9651" hidden="1" x14ac:dyDescent="0.2"/>
    <row r="9652" hidden="1" x14ac:dyDescent="0.2"/>
    <row r="9653" hidden="1" x14ac:dyDescent="0.2"/>
    <row r="9654" hidden="1" x14ac:dyDescent="0.2"/>
    <row r="9655" hidden="1" x14ac:dyDescent="0.2"/>
    <row r="9656" hidden="1" x14ac:dyDescent="0.2"/>
    <row r="9657" hidden="1" x14ac:dyDescent="0.2"/>
    <row r="9658" hidden="1" x14ac:dyDescent="0.2"/>
    <row r="9659" hidden="1" x14ac:dyDescent="0.2"/>
    <row r="9660" hidden="1" x14ac:dyDescent="0.2"/>
    <row r="9661" hidden="1" x14ac:dyDescent="0.2"/>
    <row r="9662" hidden="1" x14ac:dyDescent="0.2"/>
    <row r="9663" hidden="1" x14ac:dyDescent="0.2"/>
    <row r="9664" hidden="1" x14ac:dyDescent="0.2"/>
    <row r="9665" hidden="1" x14ac:dyDescent="0.2"/>
    <row r="9666" hidden="1" x14ac:dyDescent="0.2"/>
    <row r="9667" hidden="1" x14ac:dyDescent="0.2"/>
    <row r="9668" hidden="1" x14ac:dyDescent="0.2"/>
    <row r="9669" hidden="1" x14ac:dyDescent="0.2"/>
    <row r="9670" hidden="1" x14ac:dyDescent="0.2"/>
    <row r="9671" hidden="1" x14ac:dyDescent="0.2"/>
    <row r="9672" hidden="1" x14ac:dyDescent="0.2"/>
    <row r="9673" hidden="1" x14ac:dyDescent="0.2"/>
    <row r="9674" hidden="1" x14ac:dyDescent="0.2"/>
    <row r="9675" hidden="1" x14ac:dyDescent="0.2"/>
    <row r="9676" hidden="1" x14ac:dyDescent="0.2"/>
    <row r="9677" hidden="1" x14ac:dyDescent="0.2"/>
    <row r="9678" hidden="1" x14ac:dyDescent="0.2"/>
    <row r="9679" hidden="1" x14ac:dyDescent="0.2"/>
    <row r="9680" hidden="1" x14ac:dyDescent="0.2"/>
    <row r="9681" hidden="1" x14ac:dyDescent="0.2"/>
    <row r="9682" hidden="1" x14ac:dyDescent="0.2"/>
    <row r="9683" hidden="1" x14ac:dyDescent="0.2"/>
    <row r="9684" hidden="1" x14ac:dyDescent="0.2"/>
    <row r="9685" hidden="1" x14ac:dyDescent="0.2"/>
    <row r="9686" hidden="1" x14ac:dyDescent="0.2"/>
    <row r="9687" hidden="1" x14ac:dyDescent="0.2"/>
    <row r="9688" hidden="1" x14ac:dyDescent="0.2"/>
    <row r="9689" hidden="1" x14ac:dyDescent="0.2"/>
    <row r="9690" hidden="1" x14ac:dyDescent="0.2"/>
    <row r="9691" hidden="1" x14ac:dyDescent="0.2"/>
    <row r="9692" hidden="1" x14ac:dyDescent="0.2"/>
    <row r="9693" hidden="1" x14ac:dyDescent="0.2"/>
    <row r="9694" hidden="1" x14ac:dyDescent="0.2"/>
    <row r="9695" hidden="1" x14ac:dyDescent="0.2"/>
    <row r="9696" hidden="1" x14ac:dyDescent="0.2"/>
    <row r="9697" hidden="1" x14ac:dyDescent="0.2"/>
    <row r="9698" hidden="1" x14ac:dyDescent="0.2"/>
    <row r="9699" hidden="1" x14ac:dyDescent="0.2"/>
    <row r="9700" hidden="1" x14ac:dyDescent="0.2"/>
    <row r="9701" hidden="1" x14ac:dyDescent="0.2"/>
    <row r="9702" hidden="1" x14ac:dyDescent="0.2"/>
    <row r="9703" hidden="1" x14ac:dyDescent="0.2"/>
    <row r="9704" hidden="1" x14ac:dyDescent="0.2"/>
    <row r="9705" hidden="1" x14ac:dyDescent="0.2"/>
    <row r="9706" hidden="1" x14ac:dyDescent="0.2"/>
    <row r="9707" hidden="1" x14ac:dyDescent="0.2"/>
    <row r="9708" hidden="1" x14ac:dyDescent="0.2"/>
    <row r="9709" hidden="1" x14ac:dyDescent="0.2"/>
    <row r="9710" hidden="1" x14ac:dyDescent="0.2"/>
    <row r="9711" hidden="1" x14ac:dyDescent="0.2"/>
    <row r="9712" hidden="1" x14ac:dyDescent="0.2"/>
    <row r="9713" hidden="1" x14ac:dyDescent="0.2"/>
    <row r="9714" hidden="1" x14ac:dyDescent="0.2"/>
    <row r="9715" hidden="1" x14ac:dyDescent="0.2"/>
    <row r="9716" hidden="1" x14ac:dyDescent="0.2"/>
    <row r="9717" hidden="1" x14ac:dyDescent="0.2"/>
    <row r="9718" hidden="1" x14ac:dyDescent="0.2"/>
    <row r="9719" hidden="1" x14ac:dyDescent="0.2"/>
    <row r="9720" hidden="1" x14ac:dyDescent="0.2"/>
    <row r="9721" hidden="1" x14ac:dyDescent="0.2"/>
    <row r="9722" hidden="1" x14ac:dyDescent="0.2"/>
    <row r="9723" hidden="1" x14ac:dyDescent="0.2"/>
    <row r="9724" hidden="1" x14ac:dyDescent="0.2"/>
    <row r="9725" hidden="1" x14ac:dyDescent="0.2"/>
    <row r="9726" hidden="1" x14ac:dyDescent="0.2"/>
    <row r="9727" hidden="1" x14ac:dyDescent="0.2"/>
    <row r="9728" hidden="1" x14ac:dyDescent="0.2"/>
    <row r="9729" hidden="1" x14ac:dyDescent="0.2"/>
    <row r="9730" hidden="1" x14ac:dyDescent="0.2"/>
    <row r="9731" hidden="1" x14ac:dyDescent="0.2"/>
    <row r="9732" hidden="1" x14ac:dyDescent="0.2"/>
    <row r="9733" hidden="1" x14ac:dyDescent="0.2"/>
    <row r="9734" hidden="1" x14ac:dyDescent="0.2"/>
    <row r="9735" hidden="1" x14ac:dyDescent="0.2"/>
    <row r="9736" hidden="1" x14ac:dyDescent="0.2"/>
    <row r="9737" hidden="1" x14ac:dyDescent="0.2"/>
    <row r="9738" hidden="1" x14ac:dyDescent="0.2"/>
    <row r="9739" hidden="1" x14ac:dyDescent="0.2"/>
    <row r="9740" hidden="1" x14ac:dyDescent="0.2"/>
    <row r="9741" hidden="1" x14ac:dyDescent="0.2"/>
    <row r="9742" hidden="1" x14ac:dyDescent="0.2"/>
    <row r="9743" hidden="1" x14ac:dyDescent="0.2"/>
    <row r="9744" hidden="1" x14ac:dyDescent="0.2"/>
    <row r="9745" hidden="1" x14ac:dyDescent="0.2"/>
    <row r="9746" hidden="1" x14ac:dyDescent="0.2"/>
    <row r="9747" hidden="1" x14ac:dyDescent="0.2"/>
    <row r="9748" hidden="1" x14ac:dyDescent="0.2"/>
    <row r="9749" hidden="1" x14ac:dyDescent="0.2"/>
    <row r="9750" hidden="1" x14ac:dyDescent="0.2"/>
    <row r="9751" hidden="1" x14ac:dyDescent="0.2"/>
    <row r="9752" hidden="1" x14ac:dyDescent="0.2"/>
    <row r="9753" hidden="1" x14ac:dyDescent="0.2"/>
    <row r="9754" hidden="1" x14ac:dyDescent="0.2"/>
    <row r="9755" hidden="1" x14ac:dyDescent="0.2"/>
    <row r="9756" hidden="1" x14ac:dyDescent="0.2"/>
    <row r="9757" hidden="1" x14ac:dyDescent="0.2"/>
    <row r="9758" hidden="1" x14ac:dyDescent="0.2"/>
    <row r="9759" hidden="1" x14ac:dyDescent="0.2"/>
    <row r="9760" hidden="1" x14ac:dyDescent="0.2"/>
    <row r="9761" hidden="1" x14ac:dyDescent="0.2"/>
    <row r="9762" hidden="1" x14ac:dyDescent="0.2"/>
    <row r="9763" hidden="1" x14ac:dyDescent="0.2"/>
    <row r="9764" hidden="1" x14ac:dyDescent="0.2"/>
    <row r="9765" hidden="1" x14ac:dyDescent="0.2"/>
    <row r="9766" hidden="1" x14ac:dyDescent="0.2"/>
    <row r="9767" hidden="1" x14ac:dyDescent="0.2"/>
    <row r="9768" hidden="1" x14ac:dyDescent="0.2"/>
    <row r="9769" hidden="1" x14ac:dyDescent="0.2"/>
    <row r="9770" hidden="1" x14ac:dyDescent="0.2"/>
    <row r="9771" hidden="1" x14ac:dyDescent="0.2"/>
    <row r="9772" hidden="1" x14ac:dyDescent="0.2"/>
    <row r="9773" hidden="1" x14ac:dyDescent="0.2"/>
    <row r="9774" hidden="1" x14ac:dyDescent="0.2"/>
    <row r="9775" hidden="1" x14ac:dyDescent="0.2"/>
    <row r="9776" hidden="1" x14ac:dyDescent="0.2"/>
    <row r="9777" hidden="1" x14ac:dyDescent="0.2"/>
    <row r="9778" hidden="1" x14ac:dyDescent="0.2"/>
    <row r="9779" hidden="1" x14ac:dyDescent="0.2"/>
    <row r="9780" hidden="1" x14ac:dyDescent="0.2"/>
    <row r="9781" hidden="1" x14ac:dyDescent="0.2"/>
    <row r="9782" hidden="1" x14ac:dyDescent="0.2"/>
    <row r="9783" hidden="1" x14ac:dyDescent="0.2"/>
    <row r="9784" hidden="1" x14ac:dyDescent="0.2"/>
    <row r="9785" hidden="1" x14ac:dyDescent="0.2"/>
    <row r="9786" hidden="1" x14ac:dyDescent="0.2"/>
    <row r="9787" hidden="1" x14ac:dyDescent="0.2"/>
    <row r="9788" hidden="1" x14ac:dyDescent="0.2"/>
    <row r="9789" hidden="1" x14ac:dyDescent="0.2"/>
    <row r="9790" hidden="1" x14ac:dyDescent="0.2"/>
    <row r="9791" hidden="1" x14ac:dyDescent="0.2"/>
    <row r="9792" hidden="1" x14ac:dyDescent="0.2"/>
    <row r="9793" hidden="1" x14ac:dyDescent="0.2"/>
    <row r="9794" hidden="1" x14ac:dyDescent="0.2"/>
    <row r="9795" hidden="1" x14ac:dyDescent="0.2"/>
    <row r="9796" hidden="1" x14ac:dyDescent="0.2"/>
    <row r="9797" hidden="1" x14ac:dyDescent="0.2"/>
    <row r="9798" hidden="1" x14ac:dyDescent="0.2"/>
    <row r="9799" hidden="1" x14ac:dyDescent="0.2"/>
    <row r="9800" hidden="1" x14ac:dyDescent="0.2"/>
    <row r="9801" hidden="1" x14ac:dyDescent="0.2"/>
    <row r="9802" hidden="1" x14ac:dyDescent="0.2"/>
    <row r="9803" hidden="1" x14ac:dyDescent="0.2"/>
    <row r="9804" hidden="1" x14ac:dyDescent="0.2"/>
    <row r="9805" hidden="1" x14ac:dyDescent="0.2"/>
    <row r="9806" hidden="1" x14ac:dyDescent="0.2"/>
    <row r="9807" hidden="1" x14ac:dyDescent="0.2"/>
    <row r="9808" hidden="1" x14ac:dyDescent="0.2"/>
    <row r="9809" hidden="1" x14ac:dyDescent="0.2"/>
    <row r="9810" hidden="1" x14ac:dyDescent="0.2"/>
    <row r="9811" hidden="1" x14ac:dyDescent="0.2"/>
    <row r="9812" hidden="1" x14ac:dyDescent="0.2"/>
    <row r="9813" hidden="1" x14ac:dyDescent="0.2"/>
    <row r="9814" hidden="1" x14ac:dyDescent="0.2"/>
    <row r="9815" hidden="1" x14ac:dyDescent="0.2"/>
    <row r="9816" hidden="1" x14ac:dyDescent="0.2"/>
    <row r="9817" hidden="1" x14ac:dyDescent="0.2"/>
    <row r="9818" hidden="1" x14ac:dyDescent="0.2"/>
    <row r="9819" hidden="1" x14ac:dyDescent="0.2"/>
    <row r="9820" hidden="1" x14ac:dyDescent="0.2"/>
    <row r="9821" hidden="1" x14ac:dyDescent="0.2"/>
    <row r="9822" hidden="1" x14ac:dyDescent="0.2"/>
    <row r="9823" hidden="1" x14ac:dyDescent="0.2"/>
    <row r="9824" hidden="1" x14ac:dyDescent="0.2"/>
    <row r="9825" hidden="1" x14ac:dyDescent="0.2"/>
    <row r="9826" hidden="1" x14ac:dyDescent="0.2"/>
    <row r="9827" hidden="1" x14ac:dyDescent="0.2"/>
    <row r="9828" hidden="1" x14ac:dyDescent="0.2"/>
    <row r="9829" hidden="1" x14ac:dyDescent="0.2"/>
    <row r="9830" hidden="1" x14ac:dyDescent="0.2"/>
    <row r="9831" hidden="1" x14ac:dyDescent="0.2"/>
    <row r="9832" hidden="1" x14ac:dyDescent="0.2"/>
    <row r="9833" hidden="1" x14ac:dyDescent="0.2"/>
    <row r="9834" hidden="1" x14ac:dyDescent="0.2"/>
    <row r="9835" hidden="1" x14ac:dyDescent="0.2"/>
    <row r="9836" hidden="1" x14ac:dyDescent="0.2"/>
    <row r="9837" hidden="1" x14ac:dyDescent="0.2"/>
    <row r="9838" hidden="1" x14ac:dyDescent="0.2"/>
    <row r="9839" hidden="1" x14ac:dyDescent="0.2"/>
    <row r="9840" hidden="1" x14ac:dyDescent="0.2"/>
    <row r="9841" hidden="1" x14ac:dyDescent="0.2"/>
    <row r="9842" hidden="1" x14ac:dyDescent="0.2"/>
    <row r="9843" hidden="1" x14ac:dyDescent="0.2"/>
    <row r="9844" hidden="1" x14ac:dyDescent="0.2"/>
    <row r="9845" hidden="1" x14ac:dyDescent="0.2"/>
    <row r="9846" hidden="1" x14ac:dyDescent="0.2"/>
    <row r="9847" hidden="1" x14ac:dyDescent="0.2"/>
    <row r="9848" hidden="1" x14ac:dyDescent="0.2"/>
    <row r="9849" hidden="1" x14ac:dyDescent="0.2"/>
    <row r="9850" hidden="1" x14ac:dyDescent="0.2"/>
    <row r="9851" hidden="1" x14ac:dyDescent="0.2"/>
    <row r="9852" hidden="1" x14ac:dyDescent="0.2"/>
    <row r="9853" hidden="1" x14ac:dyDescent="0.2"/>
    <row r="9854" hidden="1" x14ac:dyDescent="0.2"/>
    <row r="9855" hidden="1" x14ac:dyDescent="0.2"/>
    <row r="9856" hidden="1" x14ac:dyDescent="0.2"/>
    <row r="9857" hidden="1" x14ac:dyDescent="0.2"/>
    <row r="9858" hidden="1" x14ac:dyDescent="0.2"/>
    <row r="9859" hidden="1" x14ac:dyDescent="0.2"/>
    <row r="9860" hidden="1" x14ac:dyDescent="0.2"/>
    <row r="9861" hidden="1" x14ac:dyDescent="0.2"/>
    <row r="9862" hidden="1" x14ac:dyDescent="0.2"/>
    <row r="9863" hidden="1" x14ac:dyDescent="0.2"/>
    <row r="9864" hidden="1" x14ac:dyDescent="0.2"/>
    <row r="9865" hidden="1" x14ac:dyDescent="0.2"/>
    <row r="9866" hidden="1" x14ac:dyDescent="0.2"/>
    <row r="9867" hidden="1" x14ac:dyDescent="0.2"/>
    <row r="9868" hidden="1" x14ac:dyDescent="0.2"/>
    <row r="9869" hidden="1" x14ac:dyDescent="0.2"/>
    <row r="9870" hidden="1" x14ac:dyDescent="0.2"/>
    <row r="9871" hidden="1" x14ac:dyDescent="0.2"/>
    <row r="9872" hidden="1" x14ac:dyDescent="0.2"/>
    <row r="9873" hidden="1" x14ac:dyDescent="0.2"/>
    <row r="9874" hidden="1" x14ac:dyDescent="0.2"/>
    <row r="9875" hidden="1" x14ac:dyDescent="0.2"/>
    <row r="9876" hidden="1" x14ac:dyDescent="0.2"/>
    <row r="9877" hidden="1" x14ac:dyDescent="0.2"/>
    <row r="9878" hidden="1" x14ac:dyDescent="0.2"/>
    <row r="9879" hidden="1" x14ac:dyDescent="0.2"/>
    <row r="9880" hidden="1" x14ac:dyDescent="0.2"/>
    <row r="9881" hidden="1" x14ac:dyDescent="0.2"/>
    <row r="9882" hidden="1" x14ac:dyDescent="0.2"/>
    <row r="9883" hidden="1" x14ac:dyDescent="0.2"/>
    <row r="9884" hidden="1" x14ac:dyDescent="0.2"/>
    <row r="9885" hidden="1" x14ac:dyDescent="0.2"/>
    <row r="9886" hidden="1" x14ac:dyDescent="0.2"/>
    <row r="9887" hidden="1" x14ac:dyDescent="0.2"/>
    <row r="9888" hidden="1" x14ac:dyDescent="0.2"/>
    <row r="9889" hidden="1" x14ac:dyDescent="0.2"/>
    <row r="9890" hidden="1" x14ac:dyDescent="0.2"/>
    <row r="9891" hidden="1" x14ac:dyDescent="0.2"/>
    <row r="9892" hidden="1" x14ac:dyDescent="0.2"/>
    <row r="9893" hidden="1" x14ac:dyDescent="0.2"/>
    <row r="9894" hidden="1" x14ac:dyDescent="0.2"/>
    <row r="9895" hidden="1" x14ac:dyDescent="0.2"/>
    <row r="9896" hidden="1" x14ac:dyDescent="0.2"/>
    <row r="9897" hidden="1" x14ac:dyDescent="0.2"/>
    <row r="9898" hidden="1" x14ac:dyDescent="0.2"/>
    <row r="9899" hidden="1" x14ac:dyDescent="0.2"/>
    <row r="9900" hidden="1" x14ac:dyDescent="0.2"/>
    <row r="9901" hidden="1" x14ac:dyDescent="0.2"/>
    <row r="9902" hidden="1" x14ac:dyDescent="0.2"/>
    <row r="9903" hidden="1" x14ac:dyDescent="0.2"/>
    <row r="9904" hidden="1" x14ac:dyDescent="0.2"/>
    <row r="9905" hidden="1" x14ac:dyDescent="0.2"/>
    <row r="9906" hidden="1" x14ac:dyDescent="0.2"/>
    <row r="9907" hidden="1" x14ac:dyDescent="0.2"/>
    <row r="9908" hidden="1" x14ac:dyDescent="0.2"/>
    <row r="9909" hidden="1" x14ac:dyDescent="0.2"/>
    <row r="9910" hidden="1" x14ac:dyDescent="0.2"/>
    <row r="9911" hidden="1" x14ac:dyDescent="0.2"/>
    <row r="9912" hidden="1" x14ac:dyDescent="0.2"/>
    <row r="9913" hidden="1" x14ac:dyDescent="0.2"/>
    <row r="9914" hidden="1" x14ac:dyDescent="0.2"/>
    <row r="9915" hidden="1" x14ac:dyDescent="0.2"/>
    <row r="9916" hidden="1" x14ac:dyDescent="0.2"/>
    <row r="9917" hidden="1" x14ac:dyDescent="0.2"/>
    <row r="9918" hidden="1" x14ac:dyDescent="0.2"/>
    <row r="9919" hidden="1" x14ac:dyDescent="0.2"/>
    <row r="9920" hidden="1" x14ac:dyDescent="0.2"/>
    <row r="9921" hidden="1" x14ac:dyDescent="0.2"/>
    <row r="9922" hidden="1" x14ac:dyDescent="0.2"/>
    <row r="9923" hidden="1" x14ac:dyDescent="0.2"/>
    <row r="9924" hidden="1" x14ac:dyDescent="0.2"/>
    <row r="9925" hidden="1" x14ac:dyDescent="0.2"/>
    <row r="9926" hidden="1" x14ac:dyDescent="0.2"/>
    <row r="9927" hidden="1" x14ac:dyDescent="0.2"/>
    <row r="9928" hidden="1" x14ac:dyDescent="0.2"/>
    <row r="9929" hidden="1" x14ac:dyDescent="0.2"/>
    <row r="9930" hidden="1" x14ac:dyDescent="0.2"/>
    <row r="9931" hidden="1" x14ac:dyDescent="0.2"/>
    <row r="9932" hidden="1" x14ac:dyDescent="0.2"/>
    <row r="9933" hidden="1" x14ac:dyDescent="0.2"/>
    <row r="9934" hidden="1" x14ac:dyDescent="0.2"/>
    <row r="9935" hidden="1" x14ac:dyDescent="0.2"/>
    <row r="9936" hidden="1" x14ac:dyDescent="0.2"/>
    <row r="9937" hidden="1" x14ac:dyDescent="0.2"/>
    <row r="9938" hidden="1" x14ac:dyDescent="0.2"/>
    <row r="9939" hidden="1" x14ac:dyDescent="0.2"/>
    <row r="9940" hidden="1" x14ac:dyDescent="0.2"/>
    <row r="9941" hidden="1" x14ac:dyDescent="0.2"/>
    <row r="9942" hidden="1" x14ac:dyDescent="0.2"/>
    <row r="9943" hidden="1" x14ac:dyDescent="0.2"/>
    <row r="9944" hidden="1" x14ac:dyDescent="0.2"/>
    <row r="9945" hidden="1" x14ac:dyDescent="0.2"/>
    <row r="9946" hidden="1" x14ac:dyDescent="0.2"/>
    <row r="9947" hidden="1" x14ac:dyDescent="0.2"/>
    <row r="9948" hidden="1" x14ac:dyDescent="0.2"/>
    <row r="9949" hidden="1" x14ac:dyDescent="0.2"/>
    <row r="9950" hidden="1" x14ac:dyDescent="0.2"/>
    <row r="9951" hidden="1" x14ac:dyDescent="0.2"/>
    <row r="9952" hidden="1" x14ac:dyDescent="0.2"/>
    <row r="9953" hidden="1" x14ac:dyDescent="0.2"/>
    <row r="9954" hidden="1" x14ac:dyDescent="0.2"/>
    <row r="9955" hidden="1" x14ac:dyDescent="0.2"/>
    <row r="9956" hidden="1" x14ac:dyDescent="0.2"/>
    <row r="9957" hidden="1" x14ac:dyDescent="0.2"/>
    <row r="9958" hidden="1" x14ac:dyDescent="0.2"/>
    <row r="9959" hidden="1" x14ac:dyDescent="0.2"/>
    <row r="9960" hidden="1" x14ac:dyDescent="0.2"/>
    <row r="9961" hidden="1" x14ac:dyDescent="0.2"/>
    <row r="9962" hidden="1" x14ac:dyDescent="0.2"/>
    <row r="9963" hidden="1" x14ac:dyDescent="0.2"/>
    <row r="9964" hidden="1" x14ac:dyDescent="0.2"/>
    <row r="9965" hidden="1" x14ac:dyDescent="0.2"/>
    <row r="9966" hidden="1" x14ac:dyDescent="0.2"/>
    <row r="9967" hidden="1" x14ac:dyDescent="0.2"/>
    <row r="9968" hidden="1" x14ac:dyDescent="0.2"/>
    <row r="9969" hidden="1" x14ac:dyDescent="0.2"/>
    <row r="9970" hidden="1" x14ac:dyDescent="0.2"/>
    <row r="9971" hidden="1" x14ac:dyDescent="0.2"/>
    <row r="9972" hidden="1" x14ac:dyDescent="0.2"/>
    <row r="9973" hidden="1" x14ac:dyDescent="0.2"/>
    <row r="9974" hidden="1" x14ac:dyDescent="0.2"/>
    <row r="9975" hidden="1" x14ac:dyDescent="0.2"/>
    <row r="9976" hidden="1" x14ac:dyDescent="0.2"/>
    <row r="9977" hidden="1" x14ac:dyDescent="0.2"/>
    <row r="9978" hidden="1" x14ac:dyDescent="0.2"/>
    <row r="9979" hidden="1" x14ac:dyDescent="0.2"/>
    <row r="9980" hidden="1" x14ac:dyDescent="0.2"/>
    <row r="9981" hidden="1" x14ac:dyDescent="0.2"/>
    <row r="9982" hidden="1" x14ac:dyDescent="0.2"/>
    <row r="9983" hidden="1" x14ac:dyDescent="0.2"/>
    <row r="9984" hidden="1" x14ac:dyDescent="0.2"/>
    <row r="9985" hidden="1" x14ac:dyDescent="0.2"/>
    <row r="9986" hidden="1" x14ac:dyDescent="0.2"/>
    <row r="9987" hidden="1" x14ac:dyDescent="0.2"/>
    <row r="9988" hidden="1" x14ac:dyDescent="0.2"/>
    <row r="9989" hidden="1" x14ac:dyDescent="0.2"/>
    <row r="9990" hidden="1" x14ac:dyDescent="0.2"/>
    <row r="9991" hidden="1" x14ac:dyDescent="0.2"/>
    <row r="9992" hidden="1" x14ac:dyDescent="0.2"/>
    <row r="9993" hidden="1" x14ac:dyDescent="0.2"/>
    <row r="9994" hidden="1" x14ac:dyDescent="0.2"/>
    <row r="9995" hidden="1" x14ac:dyDescent="0.2"/>
    <row r="9996" hidden="1" x14ac:dyDescent="0.2"/>
    <row r="9997" hidden="1" x14ac:dyDescent="0.2"/>
    <row r="9998" hidden="1" x14ac:dyDescent="0.2"/>
    <row r="9999" hidden="1" x14ac:dyDescent="0.2"/>
    <row r="10000" hidden="1" x14ac:dyDescent="0.2"/>
  </sheetData>
  <mergeCells count="4">
    <mergeCell ref="A72:E72"/>
    <mergeCell ref="A3:D6"/>
    <mergeCell ref="A71:E71"/>
    <mergeCell ref="A16:F16"/>
  </mergeCells>
  <pageMargins left="0.7" right="0.7" top="0.75" bottom="0.75" header="0.3" footer="0.3"/>
  <pageSetup paperSize="9" orientation="portrait" r:id="rId1"/>
  <drawing r:id="rId2"/>
  <tableParts count="1">
    <tablePart r:id="rId3"/>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vt:i4>
      </vt:variant>
    </vt:vector>
  </HeadingPairs>
  <TitlesOfParts>
    <vt:vector size="5" baseType="lpstr">
      <vt:lpstr>תוכן</vt:lpstr>
      <vt:lpstr>מסלולים מתמחים</vt:lpstr>
      <vt:lpstr>מסלולים כלליים</vt:lpstr>
      <vt:lpstr>מסלולים  מתמחים</vt:lpstr>
      <vt:lpstr>חיסכון לכל ילד</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4_9_0_2024_15</dc:title>
  <dc:creator>Adi Cohen</dc:creator>
  <cp:lastModifiedBy>Artiom Zelensky</cp:lastModifiedBy>
  <cp:lastPrinted>2023-10-18T09:42:58Z</cp:lastPrinted>
  <dcterms:created xsi:type="dcterms:W3CDTF">2019-11-21T10:57:46Z</dcterms:created>
  <dcterms:modified xsi:type="dcterms:W3CDTF">2024-02-08T08:24:40Z</dcterms:modified>
  <dc:language>עברית</dc:language>
</cp:coreProperties>
</file>