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C487A8C6-92CF-408A-A23E-AAF7A03BCACC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4" i="1" s="1"/>
  <c r="G8" i="1" l="1"/>
  <c r="G3" i="1"/>
  <c r="G5" i="1"/>
  <c r="G9" i="1"/>
  <c r="G2" i="1"/>
  <c r="G6" i="1"/>
  <c r="G10" i="1"/>
  <c r="G7" i="1"/>
  <c r="G11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<sst xmlns="http://schemas.openxmlformats.org/spreadsheetml/2006/main" count="1125" uniqueCount="678">
  <si>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</si>
  <si>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כללית                                   </t>
  </si>
  <si>
    <t>מספר אישור אוצר</t>
  </si>
  <si>
    <t>תאריך</t>
  </si>
  <si>
    <t>קוד קופה</t>
  </si>
  <si>
    <t>514956465-00000000013918-0013923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</si>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</sst>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1753872</v>
      </c>
      <c r="F1" s="28"/>
    </row>
    <row r="2" spans="1:8" ht="18.75" customHeight="1" x14ac:dyDescent="0.2">
      <c r="A2" s="1" t="s">
        <v>1</v>
      </c>
      <c r="B2" s="2"/>
      <c r="C2" s="3">
        <v>13918</v>
      </c>
      <c r="G2" s="29">
        <f>SUMIFS(C:C,F:F,H2)/$E$1</f>
        <v>3.9469242909402735E-2</v>
      </c>
      <c r="H2" t="s">
        <v>6</v>
      </c>
    </row>
    <row r="3" spans="1:8" ht="18.75" customHeight="1" x14ac:dyDescent="0.2">
      <c r="A3" s="4" t="s">
        <v>2</v>
      </c>
      <c r="B3" s="2"/>
      <c r="C3" s="3">
        <v>13923</v>
      </c>
      <c r="G3" s="29">
        <f>SUMIFS(C:C,F:F,H3)/$E$1</f>
        <v>0.34288135052044849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0.56183461506883059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2.243436237080015E-2</v>
      </c>
      <c r="H5" t="s">
        <v>672</v>
      </c>
    </row>
    <row r="6" spans="1:8" ht="12.75" customHeight="1" x14ac:dyDescent="0.2">
      <c r="G6" s="29">
        <f t="shared" si="0"/>
        <v>2.6702632803306058E-2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1.1819562659076603E-3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0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38866</v>
      </c>
      <c r="F11" t="s">
        <v>6</v>
      </c>
      <c r="G11" s="29">
        <f t="shared" si="0"/>
        <v>5.4958400613043601E-3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30358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267450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319284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14636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542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193616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109996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619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162095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65271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141661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219034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1062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5486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2028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6554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11020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21203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55592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24883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4179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3680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3698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6908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6356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24196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0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0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1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2072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0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1255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422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210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0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105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88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3863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0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0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5583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1753872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2025-05-22T09:14:52Z</dcterms:created>
  <dcterms:modified xsi:type="dcterms:W3CDTF">2025-05-22T09:14:52Z</dcterms:modified>
</cp:coreProperties>
</file>